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TÉZMÉNYEK\ÓVODA\"/>
    </mc:Choice>
  </mc:AlternateContent>
  <xr:revisionPtr revIDLastSave="0" documentId="8_{F287D390-24BA-4E1C-89D1-262CFF2AFE0C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Összesítő" sheetId="1" r:id="rId1"/>
    <sheet name="1_Mirelit" sheetId="2" r:id="rId2"/>
    <sheet name="2_Gyümölcs-zöldség" sheetId="3" r:id="rId3"/>
    <sheet name="3_Fűszért áruk" sheetId="4" r:id="rId4"/>
    <sheet name="4_Hús- húskészítmény" sheetId="5" r:id="rId5"/>
    <sheet name="5_Pékáru" sheetId="6" r:id="rId6"/>
    <sheet name="6_Tejtermék" sheetId="7" r:id="rId7"/>
  </sheets>
  <calcPr calcId="191029"/>
</workbook>
</file>

<file path=xl/calcChain.xml><?xml version="1.0" encoding="utf-8"?>
<calcChain xmlns="http://schemas.openxmlformats.org/spreadsheetml/2006/main">
  <c r="F26" i="5" l="1"/>
  <c r="F28" i="2"/>
  <c r="F29" i="2"/>
  <c r="F31" i="6"/>
  <c r="F32" i="6"/>
  <c r="F33" i="6"/>
  <c r="F34" i="6"/>
  <c r="F35" i="6"/>
  <c r="F9" i="3"/>
  <c r="F10" i="3"/>
  <c r="F36" i="2" l="1"/>
  <c r="F11" i="6"/>
  <c r="F12" i="6"/>
  <c r="F13" i="6"/>
  <c r="F29" i="3"/>
  <c r="F30" i="3"/>
  <c r="F31" i="3"/>
  <c r="F32" i="3"/>
  <c r="F30" i="2"/>
  <c r="F24" i="7"/>
  <c r="F23" i="7"/>
  <c r="F14" i="1"/>
  <c r="F19" i="7" l="1"/>
  <c r="F20" i="7"/>
  <c r="F21" i="7"/>
  <c r="F22" i="7"/>
  <c r="F18" i="7"/>
  <c r="F30" i="6"/>
  <c r="F36" i="6" s="1"/>
  <c r="F28" i="5"/>
  <c r="F29" i="5"/>
  <c r="F30" i="5"/>
  <c r="F31" i="5"/>
  <c r="F32" i="5"/>
  <c r="F33" i="5"/>
  <c r="F34" i="5"/>
  <c r="F35" i="5" s="1"/>
  <c r="F27" i="5"/>
  <c r="F63" i="4"/>
  <c r="F64" i="4"/>
  <c r="F65" i="4"/>
  <c r="F66" i="4"/>
  <c r="F67" i="4"/>
  <c r="F68" i="4"/>
  <c r="F69" i="4"/>
  <c r="F70" i="4"/>
  <c r="F71" i="4"/>
  <c r="F72" i="4"/>
  <c r="F73" i="4"/>
  <c r="F74" i="4"/>
  <c r="F62" i="4"/>
  <c r="F34" i="3"/>
  <c r="F35" i="3"/>
  <c r="F36" i="3"/>
  <c r="F37" i="3"/>
  <c r="F38" i="3"/>
  <c r="F39" i="3"/>
  <c r="F40" i="3"/>
  <c r="F41" i="3"/>
  <c r="F42" i="3"/>
  <c r="F33" i="3"/>
  <c r="F32" i="2"/>
  <c r="F33" i="2"/>
  <c r="F34" i="2"/>
  <c r="F35" i="2"/>
  <c r="F31" i="2"/>
  <c r="F23" i="3"/>
  <c r="F25" i="7" l="1"/>
  <c r="F43" i="3"/>
  <c r="E9" i="1" s="1"/>
  <c r="E13" i="1"/>
  <c r="E11" i="1"/>
  <c r="E12" i="1"/>
  <c r="F75" i="4"/>
  <c r="E10" i="1" s="1"/>
  <c r="E8" i="1"/>
  <c r="F14" i="6"/>
  <c r="F9" i="6"/>
  <c r="F10" i="6"/>
  <c r="F15" i="6"/>
  <c r="F16" i="6"/>
  <c r="F17" i="6"/>
  <c r="F18" i="6"/>
  <c r="F19" i="6"/>
  <c r="F20" i="6"/>
  <c r="F21" i="6"/>
  <c r="F22" i="6"/>
  <c r="F23" i="6"/>
  <c r="F24" i="6"/>
  <c r="F55" i="4"/>
  <c r="F13" i="7"/>
  <c r="F12" i="7"/>
  <c r="F11" i="7"/>
  <c r="F13" i="2"/>
  <c r="F49" i="4"/>
  <c r="F48" i="4"/>
  <c r="E15" i="1" l="1"/>
  <c r="F22" i="3"/>
  <c r="F13" i="3" l="1"/>
  <c r="F10" i="7" l="1"/>
  <c r="F9" i="7"/>
  <c r="F8" i="7"/>
  <c r="F7" i="7"/>
  <c r="F8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54" i="4"/>
  <c r="F53" i="4"/>
  <c r="F52" i="4"/>
  <c r="F51" i="4"/>
  <c r="F50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1" i="3"/>
  <c r="F20" i="3"/>
  <c r="F19" i="3"/>
  <c r="F18" i="3"/>
  <c r="F17" i="3"/>
  <c r="F16" i="3"/>
  <c r="F15" i="3"/>
  <c r="F14" i="3"/>
  <c r="F12" i="3"/>
  <c r="F11" i="3"/>
  <c r="F8" i="3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14" i="7" l="1"/>
  <c r="B13" i="1" s="1"/>
  <c r="C13" i="1" s="1"/>
  <c r="F13" i="1" s="1"/>
  <c r="F24" i="3"/>
  <c r="B9" i="1" s="1"/>
  <c r="C9" i="1" s="1"/>
  <c r="F9" i="1" s="1"/>
  <c r="F56" i="4"/>
  <c r="B10" i="1" s="1"/>
  <c r="C10" i="1" s="1"/>
  <c r="F10" i="1" s="1"/>
  <c r="F22" i="5"/>
  <c r="B11" i="1" s="1"/>
  <c r="C11" i="1" s="1"/>
  <c r="F11" i="1" s="1"/>
  <c r="F25" i="6"/>
  <c r="B12" i="1" s="1"/>
  <c r="C12" i="1" s="1"/>
  <c r="F12" i="1" s="1"/>
  <c r="F24" i="2"/>
  <c r="B8" i="1" s="1"/>
  <c r="B15" i="1" l="1"/>
  <c r="C8" i="1"/>
  <c r="C15" i="1" l="1"/>
  <c r="F15" i="1" s="1"/>
  <c r="F8" i="1"/>
</calcChain>
</file>

<file path=xl/sharedStrings.xml><?xml version="1.0" encoding="utf-8"?>
<sst xmlns="http://schemas.openxmlformats.org/spreadsheetml/2006/main" count="475" uniqueCount="250">
  <si>
    <t>Tejtermékek</t>
  </si>
  <si>
    <t>félzsíros, félkemény</t>
  </si>
  <si>
    <t>0,5 kg-os szeletelt</t>
  </si>
  <si>
    <t>korpás stangli</t>
  </si>
  <si>
    <t>db</t>
    <phoneticPr fontId="20" type="noConversion"/>
  </si>
  <si>
    <t>gyümölcs joghurt</t>
  </si>
  <si>
    <t>teavaj</t>
  </si>
  <si>
    <t>natúr joghurt</t>
  </si>
  <si>
    <t>Állati termékek; hús- és húskészítmények</t>
  </si>
  <si>
    <t>Pékáruk, sütemények</t>
  </si>
  <si>
    <t>szeletelt</t>
  </si>
  <si>
    <t>l</t>
  </si>
  <si>
    <t>20 %-os</t>
  </si>
  <si>
    <t>tonhal olivaolajban</t>
  </si>
  <si>
    <t>Mirelit áruk</t>
  </si>
  <si>
    <t>Anyagmegnevezés</t>
  </si>
  <si>
    <t>Paraméter</t>
  </si>
  <si>
    <t>Mennyiségi egység</t>
  </si>
  <si>
    <t>Mennyiség</t>
  </si>
  <si>
    <t>Ajánlati ár</t>
  </si>
  <si>
    <t>kg</t>
  </si>
  <si>
    <t>szeletelt gomba</t>
  </si>
  <si>
    <t>lekvárral töltött gombóc</t>
  </si>
  <si>
    <t>túróval töltött gombóc</t>
  </si>
  <si>
    <t>morzsolt kukorica</t>
  </si>
  <si>
    <t>franciasaláta alap</t>
  </si>
  <si>
    <t>fejtett bab</t>
  </si>
  <si>
    <t>Összesen:</t>
  </si>
  <si>
    <t>Gyümölcs, zöldségfélék és kapcsolódó termékek</t>
  </si>
  <si>
    <t>friss</t>
  </si>
  <si>
    <t>kígyóuborka</t>
  </si>
  <si>
    <t>db</t>
  </si>
  <si>
    <t>csalamádé</t>
  </si>
  <si>
    <t>fehérrépa</t>
  </si>
  <si>
    <t>padlizsán</t>
  </si>
  <si>
    <t>Füszért áruk, malomipari termékek, italok</t>
  </si>
  <si>
    <t>főzőtejszín</t>
  </si>
  <si>
    <t>almakocka</t>
  </si>
  <si>
    <t>bébirépa</t>
  </si>
  <si>
    <t>zellerkocka</t>
  </si>
  <si>
    <t>finomfőzelék alap</t>
  </si>
  <si>
    <t>étkezési keményítő</t>
  </si>
  <si>
    <t>árpagyöngy</t>
  </si>
  <si>
    <t>teljes kiőrlésű kifli</t>
  </si>
  <si>
    <t>teljes kiőrlésű zsemle</t>
  </si>
  <si>
    <t>12 % zsírtart.</t>
  </si>
  <si>
    <t>zöldborsó zsenge</t>
  </si>
  <si>
    <t>citrom</t>
  </si>
  <si>
    <t>tyúktojás</t>
  </si>
  <si>
    <t>cukor nélküli</t>
  </si>
  <si>
    <t>napi szállítás</t>
  </si>
  <si>
    <t>heti 1 szállítás</t>
  </si>
  <si>
    <t>graham kenyér</t>
  </si>
  <si>
    <t>sajtos pogácsa</t>
  </si>
  <si>
    <t>magozott meggy</t>
  </si>
  <si>
    <t>lecsó 1/1</t>
  </si>
  <si>
    <t>gabonapehely teljes kiőrlésű jó minőségű</t>
  </si>
  <si>
    <t>köles</t>
  </si>
  <si>
    <t>rozskenyér</t>
  </si>
  <si>
    <t>ABC tészta</t>
  </si>
  <si>
    <t>cékla</t>
  </si>
  <si>
    <t>teljes kiőrlésű kenyér szeletelt</t>
  </si>
  <si>
    <t>zöldbab sárgahüvelyű</t>
  </si>
  <si>
    <t>gyalult tök</t>
  </si>
  <si>
    <t>majonéz</t>
  </si>
  <si>
    <t>fahéj őrölt</t>
  </si>
  <si>
    <t>bulgur</t>
  </si>
  <si>
    <t>gépsonka</t>
  </si>
  <si>
    <t>MSZ-01-10007 jódozott konyhasó</t>
  </si>
  <si>
    <t>brokkoli</t>
  </si>
  <si>
    <t>karalábé kocka</t>
  </si>
  <si>
    <t>karfiol</t>
  </si>
  <si>
    <t>paraj</t>
  </si>
  <si>
    <t>sárgarépa kocka</t>
  </si>
  <si>
    <t>alma</t>
  </si>
  <si>
    <t>burgonya</t>
  </si>
  <si>
    <t>dióbél</t>
  </si>
  <si>
    <t>fokhagyma</t>
  </si>
  <si>
    <t>vöröshagyma</t>
  </si>
  <si>
    <t>fejeskáposzta</t>
  </si>
  <si>
    <t>vöröskáposzta</t>
  </si>
  <si>
    <t>kelkáposzta</t>
  </si>
  <si>
    <t>paradicsom</t>
  </si>
  <si>
    <t>fehér paprika</t>
  </si>
  <si>
    <t>savanyú káposzta</t>
  </si>
  <si>
    <t>sárgarépa</t>
  </si>
  <si>
    <t>sütőtök</t>
  </si>
  <si>
    <t>csemege uborka</t>
  </si>
  <si>
    <t>ketchup</t>
  </si>
  <si>
    <t>citromlé</t>
  </si>
  <si>
    <t>mák darált</t>
  </si>
  <si>
    <t>mazsola</t>
  </si>
  <si>
    <t>étolaj</t>
  </si>
  <si>
    <t>búzadara</t>
  </si>
  <si>
    <t>finomliszt</t>
  </si>
  <si>
    <t>pudingpor (vanília, főzős)</t>
  </si>
  <si>
    <t>mustár</t>
  </si>
  <si>
    <t>ecet</t>
  </si>
  <si>
    <t>kristálycukor</t>
  </si>
  <si>
    <t>porcukor</t>
  </si>
  <si>
    <t>zsemlemorzsa</t>
  </si>
  <si>
    <t>babérlevél</t>
  </si>
  <si>
    <t>őrölt köménymag</t>
  </si>
  <si>
    <t>tárkony</t>
  </si>
  <si>
    <t>rozmaring</t>
  </si>
  <si>
    <t>oregánó</t>
  </si>
  <si>
    <t>bazsalikom</t>
  </si>
  <si>
    <t>szerecsendió őrölt</t>
  </si>
  <si>
    <t>majoranna</t>
  </si>
  <si>
    <t>csemege őrölt pirospaprika</t>
  </si>
  <si>
    <t>kakaópor</t>
  </si>
  <si>
    <t>vaníliás cukor</t>
  </si>
  <si>
    <t>eperlevél száraz tészta</t>
  </si>
  <si>
    <t>fodros nagykocka száraz tészta</t>
  </si>
  <si>
    <t>tarhonya száraz tészta</t>
  </si>
  <si>
    <t>orsó száraz tészta</t>
  </si>
  <si>
    <t>szarvacska száraz tészta</t>
  </si>
  <si>
    <t>spagetti száraz tészta</t>
  </si>
  <si>
    <t>fodros metélt tészta</t>
  </si>
  <si>
    <t>csigatészta</t>
  </si>
  <si>
    <t>levesgyöngy</t>
  </si>
  <si>
    <t>sertés comb</t>
  </si>
  <si>
    <t>sertés húsos csont</t>
  </si>
  <si>
    <t>felső csirkecomb</t>
  </si>
  <si>
    <t>csirke mell filé</t>
  </si>
  <si>
    <t>frankfurti virsli</t>
  </si>
  <si>
    <t xml:space="preserve">kenőmájas </t>
  </si>
  <si>
    <t>zala felvágott</t>
  </si>
  <si>
    <t>füstölt párizsi</t>
  </si>
  <si>
    <t>sajtos párizsi</t>
  </si>
  <si>
    <t>sertés párizsi</t>
  </si>
  <si>
    <t>császár (bacon) szalonna</t>
  </si>
  <si>
    <t>füstölt csemege szalonna</t>
  </si>
  <si>
    <t>félbarna kenyér</t>
  </si>
  <si>
    <t>császárzsemle</t>
  </si>
  <si>
    <t>sajtos kifli</t>
  </si>
  <si>
    <t>kakaós-foszlós kalács</t>
  </si>
  <si>
    <t>kakaós csiga</t>
  </si>
  <si>
    <t>tej (tehén)</t>
  </si>
  <si>
    <t>tejföl (tehén)</t>
  </si>
  <si>
    <t>túró (tehén)</t>
  </si>
  <si>
    <t>trappista sajt</t>
  </si>
  <si>
    <t>ízesített vajkrém</t>
  </si>
  <si>
    <t>friss (max.: 30%-os zsírtartalom)</t>
  </si>
  <si>
    <t>max.: 23% zsírtartalmú</t>
  </si>
  <si>
    <t>őrölt fekete bors</t>
  </si>
  <si>
    <t>legalább 60% teljes kiőrlésű lisztet tartalmaz</t>
  </si>
  <si>
    <t>legalább 90% graham lisztet tartalmaz</t>
  </si>
  <si>
    <t>legalább 60% rozsőrleményt tartalmaz</t>
  </si>
  <si>
    <t>1. Mirelit</t>
  </si>
  <si>
    <t>2. Gyümölcs-zöldség</t>
  </si>
  <si>
    <t>3. Fűszért áruk</t>
  </si>
  <si>
    <t>4. Hús- húskészítmény</t>
  </si>
  <si>
    <t>5. Pékáru</t>
  </si>
  <si>
    <t>6. Tejtermék</t>
  </si>
  <si>
    <t>Árajánlat</t>
  </si>
  <si>
    <t>kaliforniai paprika</t>
  </si>
  <si>
    <t>Nettó egységár</t>
  </si>
  <si>
    <t>Szállítási gyakoriság</t>
  </si>
  <si>
    <t>heti 1-2 szállítás, igény szerint</t>
  </si>
  <si>
    <t>Az ajánlatnak minden költséget és engedményt tartalmaznia kell.</t>
  </si>
  <si>
    <t>A specifikáció 1 havi mennyiségre van meghatározva.</t>
  </si>
  <si>
    <t>1. rész</t>
  </si>
  <si>
    <t>2. rész</t>
  </si>
  <si>
    <t>3. rész</t>
  </si>
  <si>
    <t>4. rész</t>
  </si>
  <si>
    <t>5. rész</t>
  </si>
  <si>
    <t>6. rész</t>
  </si>
  <si>
    <t>sómentes</t>
  </si>
  <si>
    <t>lilahagyma</t>
  </si>
  <si>
    <t>"B" minőségű</t>
  </si>
  <si>
    <t>vegyes virágméz</t>
  </si>
  <si>
    <t>sült csirke fűszerkeverék</t>
  </si>
  <si>
    <t>cérnametélt száraz tészta</t>
  </si>
  <si>
    <t>pulyka sonka</t>
  </si>
  <si>
    <t>csirke máj, szív nélkül</t>
  </si>
  <si>
    <t>száraz szalámi, csemege, paprikás</t>
  </si>
  <si>
    <t>tavaszi felvágott</t>
  </si>
  <si>
    <t>száraz lencse</t>
  </si>
  <si>
    <t>sárgaborsó</t>
  </si>
  <si>
    <t>Részek</t>
  </si>
  <si>
    <t>Vénusz, vagy azzal egyenértékű</t>
  </si>
  <si>
    <t>gyufa tészta</t>
  </si>
  <si>
    <t>gyros fűszerkeverék</t>
  </si>
  <si>
    <t>korpás zsemle</t>
  </si>
  <si>
    <t>1,5 % és 2,8 % zsírtart.</t>
  </si>
  <si>
    <t>őrölt szegfűszeg</t>
  </si>
  <si>
    <t>penne száraz tészta</t>
  </si>
  <si>
    <t>füstölt kolozsvári szalonna</t>
  </si>
  <si>
    <t>paraszt kolbász, csemege</t>
  </si>
  <si>
    <t>rizs</t>
  </si>
  <si>
    <t>max. 23%-os zsírtartalmú</t>
  </si>
  <si>
    <t>sóska</t>
  </si>
  <si>
    <t>tokány alap</t>
  </si>
  <si>
    <t>bolognai mártásalap</t>
  </si>
  <si>
    <t>ételízesítő</t>
  </si>
  <si>
    <t>kocka sajt</t>
  </si>
  <si>
    <t>alma, narancs gyümölcslé</t>
  </si>
  <si>
    <t>banán</t>
  </si>
  <si>
    <t>túra felvágott</t>
  </si>
  <si>
    <t>briós</t>
  </si>
  <si>
    <t>korlandos kenyér</t>
  </si>
  <si>
    <t>natúr vajkrém</t>
  </si>
  <si>
    <t>gyümölcstea</t>
  </si>
  <si>
    <t>májgombóc</t>
  </si>
  <si>
    <t>dzsem</t>
  </si>
  <si>
    <t>sűrített paradicsom</t>
  </si>
  <si>
    <t>krémsajt</t>
  </si>
  <si>
    <t>margarin</t>
  </si>
  <si>
    <t>zsemle</t>
  </si>
  <si>
    <t>kifli</t>
  </si>
  <si>
    <t>kenyér</t>
  </si>
  <si>
    <t>edami sajt</t>
  </si>
  <si>
    <t>marhapárizsi</t>
  </si>
  <si>
    <t>csicseriborsó</t>
  </si>
  <si>
    <t>Az alábbi nyersanyagok is szükségesek, de nem havi-, hanem esetenkénti vásárláskor (éves mennyiség):</t>
  </si>
  <si>
    <t>Esetenkénti vásárlás                  (éves mennyiség)</t>
  </si>
  <si>
    <t>Nettó ajánlati ár               (havi mennyiség)</t>
  </si>
  <si>
    <t>Nettó ajánlati ár               (éves mennyiség)</t>
  </si>
  <si>
    <t xml:space="preserve">Éves nettó ár összesen </t>
  </si>
  <si>
    <t>üveg 680 g</t>
  </si>
  <si>
    <t>db 4500 g</t>
  </si>
  <si>
    <t>csomag 250 g</t>
  </si>
  <si>
    <t>csomag 20 g</t>
  </si>
  <si>
    <t>csomag 5 g</t>
  </si>
  <si>
    <t>csomag 18 g</t>
  </si>
  <si>
    <t>csomag 8 g</t>
  </si>
  <si>
    <t>db 130 g</t>
  </si>
  <si>
    <t>csésze 500 g</t>
  </si>
  <si>
    <t>csomag kg</t>
  </si>
  <si>
    <t>db 200 g</t>
  </si>
  <si>
    <t>8 cikkes</t>
  </si>
  <si>
    <t>doboz 140 g</t>
  </si>
  <si>
    <t>db 250 g</t>
  </si>
  <si>
    <t>túródesszert</t>
  </si>
  <si>
    <t>Túró Rudi, vagy azzal egyenértékű</t>
  </si>
  <si>
    <t>db 150 g</t>
  </si>
  <si>
    <t>erdei gyümölcs keverék</t>
  </si>
  <si>
    <t>nektarin</t>
  </si>
  <si>
    <t>szilva</t>
  </si>
  <si>
    <t>mandarin</t>
  </si>
  <si>
    <t>jégcsapretek</t>
  </si>
  <si>
    <t>magvas zsemle</t>
  </si>
  <si>
    <t>szezámos zsemle</t>
  </si>
  <si>
    <t>sulirúd</t>
  </si>
  <si>
    <t>fahéjas csiga</t>
  </si>
  <si>
    <t>vaniliás csiga</t>
  </si>
  <si>
    <t>rántott halrúd</t>
  </si>
  <si>
    <t>sajtos halporció</t>
  </si>
  <si>
    <t>löncs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</si>
</sst>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Ft&quot;_-;\-* #,##0.00&quot; Ft&quot;_-;_-* \-??&quot; Ft&quot;_-;_-@_-"/>
    <numFmt numFmtId="165" formatCode="_-* #,##0&quot; Ft&quot;_-;\-* #,##0&quot; Ft&quot;_-;_-* \-??&quot; Ft&quot;_-;_-@_-"/>
    <numFmt numFmtId="166" formatCode="#,##0\ &quot;Ft&quot;"/>
  </numFmts>
  <fonts count="37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14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8"/>
      <name val="Verdana"/>
      <family val="2"/>
      <charset val="238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  <charset val="238"/>
    </font>
    <font>
      <b/>
      <i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name val="Times New Roman"/>
      <family val="1"/>
      <charset val="238"/>
    </font>
    <font>
      <b/>
      <sz val="16"/>
      <name val="Arial"/>
      <family val="2"/>
      <charset val="238"/>
    </font>
    <font>
      <sz val="16"/>
      <name val="Times New Roman"/>
      <family val="1"/>
      <charset val="238"/>
    </font>
    <font>
      <b/>
      <i/>
      <sz val="12"/>
      <color indexed="16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6"/>
      <color indexed="8"/>
      <name val="Times New Roman"/>
      <family val="1"/>
      <charset val="238"/>
    </font>
    <font>
      <sz val="16"/>
      <color theme="1"/>
      <name val="Arial"/>
      <family val="2"/>
      <charset val="238"/>
    </font>
    <font>
      <sz val="1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9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1" fillId="4" borderId="7" applyNumberFormat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164" fontId="21" fillId="0" borderId="0" applyFill="0" applyBorder="0" applyAlignment="0" applyProtection="0"/>
    <xf numFmtId="0" fontId="15" fillId="16" borderId="0" applyNumberFormat="0" applyBorder="0" applyAlignment="0" applyProtection="0"/>
    <xf numFmtId="0" fontId="16" fillId="8" borderId="0" applyNumberFormat="0" applyBorder="0" applyAlignment="0" applyProtection="0"/>
    <xf numFmtId="0" fontId="17" fillId="2" borderId="1" applyNumberFormat="0" applyAlignment="0" applyProtection="0"/>
  </cellStyleXfs>
  <cellXfs count="84">
    <xf numFmtId="0" fontId="0" fillId="0" borderId="0" xfId="0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10" xfId="0" applyFont="1" applyBorder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4" fontId="22" fillId="0" borderId="0" xfId="0" applyNumberFormat="1" applyFont="1"/>
    <xf numFmtId="166" fontId="22" fillId="0" borderId="11" xfId="0" applyNumberFormat="1" applyFont="1" applyBorder="1"/>
    <xf numFmtId="0" fontId="22" fillId="0" borderId="12" xfId="0" applyFont="1" applyBorder="1"/>
    <xf numFmtId="0" fontId="33" fillId="19" borderId="13" xfId="0" applyFont="1" applyFill="1" applyBorder="1" applyAlignment="1">
      <alignment horizontal="center" vertical="center"/>
    </xf>
    <xf numFmtId="0" fontId="33" fillId="19" borderId="15" xfId="0" applyFont="1" applyFill="1" applyBorder="1" applyAlignment="1">
      <alignment horizontal="center" vertical="center"/>
    </xf>
    <xf numFmtId="0" fontId="33" fillId="0" borderId="16" xfId="0" applyFont="1" applyBorder="1"/>
    <xf numFmtId="0" fontId="22" fillId="0" borderId="16" xfId="0" applyFont="1" applyBorder="1"/>
    <xf numFmtId="0" fontId="33" fillId="0" borderId="17" xfId="0" applyFont="1" applyBorder="1"/>
    <xf numFmtId="166" fontId="33" fillId="0" borderId="18" xfId="0" applyNumberFormat="1" applyFont="1" applyBorder="1"/>
    <xf numFmtId="0" fontId="22" fillId="0" borderId="19" xfId="0" applyFont="1" applyBorder="1"/>
    <xf numFmtId="0" fontId="33" fillId="19" borderId="20" xfId="0" applyFont="1" applyFill="1" applyBorder="1" applyAlignment="1">
      <alignment horizontal="center" vertical="center" wrapText="1"/>
    </xf>
    <xf numFmtId="166" fontId="22" fillId="0" borderId="21" xfId="0" applyNumberFormat="1" applyFont="1" applyBorder="1"/>
    <xf numFmtId="166" fontId="33" fillId="0" borderId="22" xfId="0" applyNumberFormat="1" applyFont="1" applyBorder="1"/>
    <xf numFmtId="0" fontId="33" fillId="19" borderId="14" xfId="0" applyFont="1" applyFill="1" applyBorder="1" applyAlignment="1">
      <alignment horizontal="center" vertical="center" wrapText="1"/>
    </xf>
    <xf numFmtId="166" fontId="22" fillId="0" borderId="12" xfId="0" applyNumberFormat="1" applyFont="1" applyBorder="1"/>
    <xf numFmtId="166" fontId="33" fillId="0" borderId="19" xfId="0" applyNumberFormat="1" applyFont="1" applyBorder="1"/>
    <xf numFmtId="166" fontId="22" fillId="0" borderId="0" xfId="0" applyNumberFormat="1" applyFont="1"/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wrapText="1"/>
      <protection locked="0"/>
    </xf>
    <xf numFmtId="0" fontId="26" fillId="0" borderId="11" xfId="0" applyFont="1" applyBorder="1" applyAlignment="1" applyProtection="1">
      <alignment horizontal="center" wrapText="1"/>
      <protection locked="0"/>
    </xf>
    <xf numFmtId="165" fontId="26" fillId="18" borderId="11" xfId="39" applyNumberFormat="1" applyFont="1" applyFill="1" applyBorder="1" applyAlignment="1" applyProtection="1">
      <alignment wrapText="1"/>
      <protection locked="0"/>
    </xf>
    <xf numFmtId="165" fontId="26" fillId="0" borderId="11" xfId="39" applyNumberFormat="1" applyFont="1" applyFill="1" applyBorder="1" applyAlignment="1" applyProtection="1">
      <alignment wrapText="1"/>
      <protection locked="0"/>
    </xf>
    <xf numFmtId="0" fontId="27" fillId="0" borderId="11" xfId="0" applyFont="1" applyBorder="1" applyAlignment="1" applyProtection="1">
      <alignment wrapText="1"/>
      <protection locked="0"/>
    </xf>
    <xf numFmtId="0" fontId="27" fillId="0" borderId="11" xfId="0" applyFont="1" applyBorder="1" applyAlignment="1" applyProtection="1">
      <alignment horizontal="center" wrapText="1"/>
      <protection locked="0"/>
    </xf>
    <xf numFmtId="165" fontId="27" fillId="0" borderId="11" xfId="39" applyNumberFormat="1" applyFont="1" applyFill="1" applyBorder="1" applyAlignment="1" applyProtection="1">
      <alignment wrapText="1"/>
      <protection locked="0"/>
    </xf>
    <xf numFmtId="0" fontId="23" fillId="0" borderId="11" xfId="0" applyFont="1" applyBorder="1" applyProtection="1">
      <protection locked="0"/>
    </xf>
    <xf numFmtId="0" fontId="23" fillId="0" borderId="11" xfId="0" applyFont="1" applyBorder="1" applyAlignment="1" applyProtection="1">
      <alignment horizontal="center"/>
      <protection locked="0"/>
    </xf>
    <xf numFmtId="0" fontId="35" fillId="0" borderId="11" xfId="0" applyFont="1" applyBorder="1" applyProtection="1">
      <protection locked="0"/>
    </xf>
    <xf numFmtId="166" fontId="23" fillId="0" borderId="11" xfId="0" applyNumberFormat="1" applyFont="1" applyBorder="1" applyProtection="1">
      <protection locked="0"/>
    </xf>
    <xf numFmtId="166" fontId="29" fillId="0" borderId="11" xfId="0" applyNumberFormat="1" applyFont="1" applyBorder="1" applyProtection="1">
      <protection locked="0"/>
    </xf>
    <xf numFmtId="0" fontId="26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6" fillId="0" borderId="11" xfId="0" applyFont="1" applyBorder="1" applyAlignment="1" applyProtection="1">
      <alignment vertical="center" wrapText="1"/>
      <protection locked="0"/>
    </xf>
    <xf numFmtId="165" fontId="26" fillId="18" borderId="11" xfId="39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11" xfId="0" applyFont="1" applyBorder="1" applyProtection="1">
      <protection locked="0"/>
    </xf>
    <xf numFmtId="0" fontId="0" fillId="0" borderId="0" xfId="0" applyAlignment="1">
      <alignment horizontal="center"/>
    </xf>
    <xf numFmtId="0" fontId="30" fillId="0" borderId="0" xfId="0" applyFont="1" applyAlignment="1" applyProtection="1">
      <alignment wrapText="1"/>
      <protection locked="0"/>
    </xf>
    <xf numFmtId="0" fontId="23" fillId="0" borderId="10" xfId="0" applyFont="1" applyBorder="1" applyProtection="1">
      <protection locked="0"/>
    </xf>
    <xf numFmtId="9" fontId="26" fillId="0" borderId="11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Protection="1">
      <protection locked="0"/>
    </xf>
    <xf numFmtId="0" fontId="34" fillId="0" borderId="11" xfId="0" applyFont="1" applyBorder="1" applyAlignment="1" applyProtection="1">
      <alignment horizontal="center" wrapText="1"/>
      <protection locked="0"/>
    </xf>
    <xf numFmtId="165" fontId="26" fillId="18" borderId="11" xfId="39" applyNumberFormat="1" applyFont="1" applyFill="1" applyBorder="1" applyAlignment="1" applyProtection="1">
      <alignment vertical="top" wrapText="1"/>
      <protection locked="0"/>
    </xf>
    <xf numFmtId="0" fontId="29" fillId="0" borderId="11" xfId="0" applyFont="1" applyBorder="1" applyAlignment="1" applyProtection="1">
      <alignment wrapText="1"/>
      <protection locked="0"/>
    </xf>
    <xf numFmtId="0" fontId="29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wrapText="1"/>
      <protection locked="0"/>
    </xf>
    <xf numFmtId="165" fontId="27" fillId="0" borderId="0" xfId="39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6" fillId="0" borderId="11" xfId="0" applyFont="1" applyBorder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center"/>
    </xf>
    <xf numFmtId="166" fontId="23" fillId="18" borderId="11" xfId="0" applyNumberFormat="1" applyFont="1" applyFill="1" applyBorder="1" applyProtection="1">
      <protection locked="0"/>
    </xf>
    <xf numFmtId="0" fontId="23" fillId="17" borderId="0" xfId="0" applyFont="1" applyFill="1" applyProtection="1">
      <protection locked="0"/>
    </xf>
    <xf numFmtId="166" fontId="26" fillId="18" borderId="11" xfId="0" applyNumberFormat="1" applyFont="1" applyFill="1" applyBorder="1" applyAlignment="1" applyProtection="1">
      <alignment wrapText="1"/>
      <protection locked="0"/>
    </xf>
    <xf numFmtId="0" fontId="33" fillId="19" borderId="23" xfId="0" applyFont="1" applyFill="1" applyBorder="1" applyAlignment="1">
      <alignment horizontal="center" wrapText="1"/>
    </xf>
    <xf numFmtId="166" fontId="22" fillId="0" borderId="20" xfId="0" applyNumberFormat="1" applyFont="1" applyBorder="1"/>
    <xf numFmtId="0" fontId="36" fillId="0" borderId="11" xfId="0" applyFont="1" applyBorder="1" applyAlignment="1">
      <alignment horizontal="center"/>
    </xf>
    <xf numFmtId="0" fontId="36" fillId="0" borderId="11" xfId="0" applyFont="1" applyBorder="1" applyProtection="1">
      <protection locked="0"/>
    </xf>
    <xf numFmtId="0" fontId="23" fillId="18" borderId="11" xfId="0" applyFont="1" applyFill="1" applyBorder="1" applyProtection="1">
      <protection locked="0"/>
    </xf>
    <xf numFmtId="0" fontId="36" fillId="18" borderId="11" xfId="0" applyFont="1" applyFill="1" applyBorder="1" applyProtection="1">
      <protection locked="0"/>
    </xf>
    <xf numFmtId="166" fontId="36" fillId="18" borderId="11" xfId="0" applyNumberFormat="1" applyFont="1" applyFill="1" applyBorder="1" applyProtection="1">
      <protection locked="0"/>
    </xf>
    <xf numFmtId="0" fontId="32" fillId="0" borderId="0" xfId="0" applyFont="1"/>
    <xf numFmtId="0" fontId="0" fillId="0" borderId="0" xfId="0"/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Összesen" xfId="38" builtinId="25" customBuiltin="1"/>
    <cellStyle name="Pénznem" xfId="39" builtinId="4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20884"/>
      <rgbColor rgb="0000FFFF"/>
      <rgbColor rgb="009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346"/>
  <sheetViews>
    <sheetView showZeros="0" zoomScaleNormal="100" zoomScaleSheetLayoutView="40" workbookViewId="0">
      <selection activeCell="B17" sqref="B17"/>
    </sheetView>
  </sheetViews>
  <sheetFormatPr defaultColWidth="8.85546875" defaultRowHeight="15" x14ac:dyDescent="0.2"/>
  <cols>
    <col min="1" max="1" width="26.5703125" style="2" bestFit="1" customWidth="1"/>
    <col min="2" max="2" width="20.140625" style="2" customWidth="1"/>
    <col min="3" max="3" width="20.7109375" style="2" bestFit="1" customWidth="1"/>
    <col min="4" max="4" width="31.140625" style="1" bestFit="1" customWidth="1"/>
    <col min="5" max="5" width="24.28515625" style="1" bestFit="1" customWidth="1"/>
    <col min="6" max="12" width="15.7109375" style="2" customWidth="1"/>
    <col min="13" max="16384" width="8.85546875" style="2"/>
  </cols>
  <sheetData>
    <row r="1" spans="1:7" ht="12.75" customHeight="1" x14ac:dyDescent="0.2">
      <c r="D1" s="2"/>
      <c r="E1" s="2"/>
    </row>
    <row r="2" spans="1:7" ht="17.25" customHeight="1" x14ac:dyDescent="0.25">
      <c r="A2" s="4" t="s">
        <v>155</v>
      </c>
      <c r="B2" s="4"/>
      <c r="C2" s="4"/>
      <c r="D2" s="6">
        <v>2025</v>
      </c>
      <c r="E2" s="2"/>
    </row>
    <row r="3" spans="1:7" ht="17.25" customHeight="1" x14ac:dyDescent="0.25">
      <c r="A3" s="4"/>
      <c r="B3" s="4"/>
      <c r="C3" s="4"/>
      <c r="D3" s="2"/>
      <c r="E3" s="2"/>
    </row>
    <row r="4" spans="1:7" ht="17.25" customHeight="1" x14ac:dyDescent="0.25">
      <c r="A4" s="82" t="s">
        <v>161</v>
      </c>
      <c r="B4" s="83"/>
      <c r="C4" s="83"/>
      <c r="D4" s="83"/>
      <c r="E4" s="2"/>
    </row>
    <row r="5" spans="1:7" ht="17.25" customHeight="1" x14ac:dyDescent="0.25">
      <c r="A5" s="82" t="s">
        <v>160</v>
      </c>
      <c r="B5" s="83"/>
      <c r="C5" s="83"/>
      <c r="D5" s="83"/>
      <c r="E5" s="2"/>
    </row>
    <row r="6" spans="1:7" ht="17.25" customHeight="1" thickBot="1" x14ac:dyDescent="0.3">
      <c r="A6" s="4"/>
      <c r="B6" s="4"/>
      <c r="C6" s="4"/>
      <c r="D6" s="2"/>
      <c r="E6" s="2"/>
    </row>
    <row r="7" spans="1:7" ht="38.25" customHeight="1" thickBot="1" x14ac:dyDescent="0.3">
      <c r="A7" s="11" t="s">
        <v>180</v>
      </c>
      <c r="B7" s="21" t="s">
        <v>217</v>
      </c>
      <c r="C7" s="21" t="s">
        <v>218</v>
      </c>
      <c r="D7" s="12" t="s">
        <v>158</v>
      </c>
      <c r="E7" s="18" t="s">
        <v>216</v>
      </c>
      <c r="F7" s="75" t="s">
        <v>219</v>
      </c>
    </row>
    <row r="8" spans="1:7" ht="18" customHeight="1" x14ac:dyDescent="0.25">
      <c r="A8" s="13" t="s">
        <v>149</v>
      </c>
      <c r="B8" s="9">
        <f>'1_Mirelit'!F24</f>
        <v>0</v>
      </c>
      <c r="C8" s="22">
        <f>B8*11</f>
        <v>0</v>
      </c>
      <c r="D8" s="10" t="s">
        <v>159</v>
      </c>
      <c r="E8" s="19">
        <f>'1_Mirelit'!F36</f>
        <v>0</v>
      </c>
      <c r="F8" s="76">
        <f>C8+E8</f>
        <v>0</v>
      </c>
    </row>
    <row r="9" spans="1:7" ht="18" customHeight="1" x14ac:dyDescent="0.25">
      <c r="A9" s="13" t="s">
        <v>150</v>
      </c>
      <c r="B9" s="9">
        <f>'2_Gyümölcs-zöldség'!F24</f>
        <v>0</v>
      </c>
      <c r="C9" s="22">
        <f t="shared" ref="C9:C13" si="0">B9*11</f>
        <v>0</v>
      </c>
      <c r="D9" s="10" t="s">
        <v>50</v>
      </c>
      <c r="E9" s="19">
        <f>'2_Gyümölcs-zöldség'!F43</f>
        <v>0</v>
      </c>
      <c r="F9" s="19">
        <f t="shared" ref="F9:F15" si="1">C9+E9</f>
        <v>0</v>
      </c>
    </row>
    <row r="10" spans="1:7" ht="18" customHeight="1" x14ac:dyDescent="0.25">
      <c r="A10" s="13" t="s">
        <v>151</v>
      </c>
      <c r="B10" s="9">
        <f>'3_Fűszért áruk'!F56</f>
        <v>0</v>
      </c>
      <c r="C10" s="22">
        <f t="shared" si="0"/>
        <v>0</v>
      </c>
      <c r="D10" s="10" t="s">
        <v>51</v>
      </c>
      <c r="E10" s="19">
        <f>'3_Fűszért áruk'!F75</f>
        <v>0</v>
      </c>
      <c r="F10" s="19">
        <f t="shared" si="1"/>
        <v>0</v>
      </c>
    </row>
    <row r="11" spans="1:7" ht="18" customHeight="1" x14ac:dyDescent="0.25">
      <c r="A11" s="13" t="s">
        <v>152</v>
      </c>
      <c r="B11" s="9">
        <f>'4_Hús- húskészítmény'!F22</f>
        <v>0</v>
      </c>
      <c r="C11" s="22">
        <f t="shared" si="0"/>
        <v>0</v>
      </c>
      <c r="D11" s="10" t="s">
        <v>159</v>
      </c>
      <c r="E11" s="19">
        <f>'4_Hús- húskészítmény'!F35</f>
        <v>0</v>
      </c>
      <c r="F11" s="19">
        <f t="shared" si="1"/>
        <v>0</v>
      </c>
    </row>
    <row r="12" spans="1:7" ht="18" customHeight="1" x14ac:dyDescent="0.25">
      <c r="A12" s="13" t="s">
        <v>153</v>
      </c>
      <c r="B12" s="9">
        <f>'5_Pékáru'!F25</f>
        <v>0</v>
      </c>
      <c r="C12" s="22">
        <f t="shared" si="0"/>
        <v>0</v>
      </c>
      <c r="D12" s="10" t="s">
        <v>50</v>
      </c>
      <c r="E12" s="19">
        <f>'5_Pékáru'!F36</f>
        <v>0</v>
      </c>
      <c r="F12" s="19">
        <f t="shared" si="1"/>
        <v>0</v>
      </c>
    </row>
    <row r="13" spans="1:7" ht="18" customHeight="1" x14ac:dyDescent="0.25">
      <c r="A13" s="13" t="s">
        <v>154</v>
      </c>
      <c r="B13" s="9">
        <f>'6_Tejtermék'!F14</f>
        <v>0</v>
      </c>
      <c r="C13" s="22">
        <f t="shared" si="0"/>
        <v>0</v>
      </c>
      <c r="D13" s="10" t="s">
        <v>50</v>
      </c>
      <c r="E13" s="19">
        <f>'6_Tejtermék'!F25</f>
        <v>0</v>
      </c>
      <c r="F13" s="19">
        <f t="shared" si="1"/>
        <v>0</v>
      </c>
    </row>
    <row r="14" spans="1:7" ht="18" customHeight="1" x14ac:dyDescent="0.2">
      <c r="A14" s="14"/>
      <c r="B14" s="9"/>
      <c r="C14" s="22"/>
      <c r="D14" s="10"/>
      <c r="E14" s="19"/>
      <c r="F14" s="19">
        <f>C14+E14</f>
        <v>0</v>
      </c>
    </row>
    <row r="15" spans="1:7" ht="18" customHeight="1" thickBot="1" x14ac:dyDescent="0.3">
      <c r="A15" s="15" t="s">
        <v>27</v>
      </c>
      <c r="B15" s="16">
        <f>SUM(B8:B13)</f>
        <v>0</v>
      </c>
      <c r="C15" s="23">
        <f>SUM(C8:C13)</f>
        <v>0</v>
      </c>
      <c r="D15" s="17"/>
      <c r="E15" s="20">
        <f>SUM(E8:E13)</f>
        <v>0</v>
      </c>
      <c r="F15" s="20">
        <f t="shared" si="1"/>
        <v>0</v>
      </c>
      <c r="G15" s="24"/>
    </row>
    <row r="16" spans="1:7" ht="18" customHeight="1" x14ac:dyDescent="0.2">
      <c r="D16" s="2"/>
      <c r="E16" s="2"/>
    </row>
    <row r="17" spans="1:5" ht="18" customHeight="1" x14ac:dyDescent="0.2">
      <c r="D17" s="2"/>
      <c r="E17" s="2"/>
    </row>
    <row r="18" spans="1:5" ht="18" customHeight="1" x14ac:dyDescent="0.2">
      <c r="A18" s="7"/>
      <c r="B18" s="8"/>
      <c r="C18" s="8"/>
      <c r="E18" s="2"/>
    </row>
    <row r="19" spans="1:5" ht="18" customHeight="1" x14ac:dyDescent="0.2">
      <c r="D19" s="2"/>
      <c r="E19" s="2"/>
    </row>
    <row r="20" spans="1:5" ht="18" customHeight="1" x14ac:dyDescent="0.2">
      <c r="D20" s="2"/>
      <c r="E20" s="2"/>
    </row>
    <row r="21" spans="1:5" ht="18" customHeight="1" x14ac:dyDescent="0.2">
      <c r="D21" s="2"/>
      <c r="E21" s="2"/>
    </row>
    <row r="22" spans="1:5" ht="18" customHeight="1" x14ac:dyDescent="0.2">
      <c r="D22" s="2"/>
      <c r="E22" s="2"/>
    </row>
    <row r="23" spans="1:5" ht="18" customHeight="1" x14ac:dyDescent="0.2">
      <c r="A23"/>
      <c r="B23"/>
      <c r="C23"/>
      <c r="D23" s="2"/>
      <c r="E23" s="2"/>
    </row>
    <row r="24" spans="1:5" ht="18" customHeight="1" x14ac:dyDescent="0.2">
      <c r="D24" s="2"/>
      <c r="E24" s="2"/>
    </row>
    <row r="25" spans="1:5" ht="18" customHeight="1" x14ac:dyDescent="0.2">
      <c r="D25" s="2"/>
      <c r="E25" s="2"/>
    </row>
    <row r="26" spans="1:5" ht="18" customHeight="1" x14ac:dyDescent="0.2">
      <c r="D26" s="2"/>
      <c r="E26" s="2"/>
    </row>
    <row r="27" spans="1:5" ht="18" customHeight="1" x14ac:dyDescent="0.25">
      <c r="A27" s="5"/>
      <c r="B27" s="5"/>
      <c r="C27" s="5"/>
      <c r="D27" s="2"/>
      <c r="E27" s="2"/>
    </row>
    <row r="28" spans="1:5" ht="18" customHeight="1" x14ac:dyDescent="0.2">
      <c r="D28" s="2"/>
      <c r="E28" s="2"/>
    </row>
    <row r="29" spans="1:5" ht="18" customHeight="1" x14ac:dyDescent="0.2">
      <c r="D29" s="2"/>
      <c r="E29" s="2"/>
    </row>
    <row r="30" spans="1:5" ht="18" customHeight="1" x14ac:dyDescent="0.2">
      <c r="D30" s="2"/>
      <c r="E30" s="2"/>
    </row>
    <row r="31" spans="1:5" ht="18" customHeight="1" x14ac:dyDescent="0.2">
      <c r="D31" s="2"/>
      <c r="E31" s="2"/>
    </row>
    <row r="32" spans="1:5" ht="18" customHeight="1" x14ac:dyDescent="0.2">
      <c r="D32" s="2"/>
      <c r="E32" s="2"/>
    </row>
    <row r="33" s="2" customFormat="1" ht="18" customHeight="1" x14ac:dyDescent="0.2"/>
    <row r="34" s="2" customFormat="1" ht="18" customHeight="1" x14ac:dyDescent="0.2"/>
    <row r="35" s="2" customFormat="1" ht="18" customHeight="1" x14ac:dyDescent="0.2"/>
    <row r="36" s="2" customFormat="1" ht="18" customHeight="1" x14ac:dyDescent="0.2"/>
    <row r="37" s="2" customFormat="1" ht="18" customHeight="1" x14ac:dyDescent="0.2"/>
    <row r="38" s="2" customFormat="1" ht="18" customHeight="1" x14ac:dyDescent="0.2"/>
    <row r="39" s="2" customFormat="1" ht="18" customHeight="1" x14ac:dyDescent="0.2"/>
    <row r="40" s="2" customFormat="1" ht="18" customHeight="1" x14ac:dyDescent="0.2"/>
    <row r="41" s="2" customFormat="1" ht="18" customHeight="1" x14ac:dyDescent="0.2"/>
    <row r="42" s="2" customFormat="1" ht="18" customHeight="1" x14ac:dyDescent="0.2"/>
    <row r="43" s="2" customFormat="1" ht="18" customHeight="1" x14ac:dyDescent="0.2"/>
    <row r="44" s="2" customFormat="1" ht="18" customHeight="1" x14ac:dyDescent="0.2"/>
    <row r="45" s="2" customFormat="1" ht="18" customHeight="1" x14ac:dyDescent="0.2"/>
    <row r="46" s="2" customFormat="1" ht="18" customHeight="1" x14ac:dyDescent="0.2"/>
    <row r="47" s="2" customFormat="1" ht="18" customHeight="1" x14ac:dyDescent="0.2"/>
    <row r="48" s="2" customFormat="1" ht="18" customHeight="1" x14ac:dyDescent="0.2"/>
    <row r="49" s="2" customFormat="1" ht="18" customHeight="1" x14ac:dyDescent="0.2"/>
    <row r="50" s="2" customFormat="1" ht="18" customHeight="1" x14ac:dyDescent="0.2"/>
    <row r="51" s="2" customFormat="1" ht="18" customHeigh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ht="31.5" customHeigh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ht="31.5" customHeigh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pans="1:250" x14ac:dyDescent="0.2">
      <c r="D241" s="2"/>
      <c r="E241" s="2"/>
    </row>
    <row r="242" spans="1:250" ht="15.75" thickBot="1" x14ac:dyDescent="0.25">
      <c r="D242" s="2"/>
      <c r="E242" s="2"/>
    </row>
    <row r="243" spans="1:250" s="3" customFormat="1" ht="15.75" thickTop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</row>
    <row r="244" spans="1:250" ht="31.5" customHeight="1" x14ac:dyDescent="0.2">
      <c r="D244" s="2"/>
      <c r="E244" s="2"/>
    </row>
    <row r="245" spans="1:250" ht="29.25" customHeight="1" x14ac:dyDescent="0.2">
      <c r="D245" s="2"/>
      <c r="E245" s="2"/>
    </row>
    <row r="246" spans="1:250" x14ac:dyDescent="0.2">
      <c r="D246" s="2"/>
      <c r="E246" s="2"/>
    </row>
    <row r="247" spans="1:250" x14ac:dyDescent="0.2">
      <c r="D247" s="2"/>
      <c r="E247" s="2"/>
    </row>
    <row r="248" spans="1:250" x14ac:dyDescent="0.2">
      <c r="D248" s="2"/>
      <c r="E248" s="2"/>
    </row>
    <row r="249" spans="1:250" x14ac:dyDescent="0.2">
      <c r="D249" s="2"/>
      <c r="E249" s="2"/>
    </row>
    <row r="250" spans="1:250" x14ac:dyDescent="0.2">
      <c r="D250" s="2"/>
      <c r="E250" s="2"/>
    </row>
    <row r="251" spans="1:250" x14ac:dyDescent="0.2">
      <c r="D251" s="2"/>
      <c r="E251" s="2"/>
    </row>
    <row r="252" spans="1:250" x14ac:dyDescent="0.2">
      <c r="D252" s="2"/>
      <c r="E252" s="2"/>
    </row>
    <row r="253" spans="1:250" x14ac:dyDescent="0.2">
      <c r="D253" s="2"/>
      <c r="E253" s="2"/>
    </row>
    <row r="254" spans="1:250" x14ac:dyDescent="0.2">
      <c r="D254" s="2"/>
      <c r="E254" s="2"/>
    </row>
    <row r="255" spans="1:250" x14ac:dyDescent="0.2">
      <c r="D255" s="2"/>
      <c r="E255" s="2"/>
    </row>
    <row r="256" spans="1:250" x14ac:dyDescent="0.2">
      <c r="D256" s="2"/>
      <c r="E256" s="2"/>
    </row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ht="31.5" customHeigh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ht="31.5" customHeigh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</sheetData>
  <sheetProtection selectLockedCells="1" selectUnlockedCells="1"/>
  <mergeCells count="2">
    <mergeCell ref="A4:D4"/>
    <mergeCell ref="A5:D5"/>
  </mergeCells>
  <phoneticPr fontId="20" type="noConversion"/>
  <pageMargins left="0.7" right="0.7" top="0.75" bottom="0.75" header="0.3" footer="0.3"/>
  <pageSetup paperSize="9" firstPageNumber="0" fitToHeight="0" orientation="portrait" horizontalDpi="300" verticalDpi="300" r:id="rId1"/>
  <headerFooter alignWithMargins="0"/>
  <rowBreaks count="5" manualBreakCount="5">
    <brk id="81" max="16383" man="1"/>
    <brk id="135" max="16383" man="1"/>
    <brk id="178" max="16383" man="1"/>
    <brk id="223" max="16383" man="1"/>
    <brk id="2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topLeftCell="A11" workbookViewId="0">
      <selection activeCell="E29" sqref="E29"/>
    </sheetView>
  </sheetViews>
  <sheetFormatPr defaultColWidth="8.85546875" defaultRowHeight="20.25" x14ac:dyDescent="0.3"/>
  <cols>
    <col min="1" max="1" width="48.42578125" style="25" customWidth="1"/>
    <col min="2" max="2" width="50.140625" style="26" bestFit="1" customWidth="1"/>
    <col min="3" max="3" width="15.5703125" style="26" customWidth="1"/>
    <col min="4" max="4" width="13.7109375" style="25" customWidth="1"/>
    <col min="5" max="5" width="16.7109375" style="25" customWidth="1"/>
    <col min="6" max="6" width="18.85546875" style="25" customWidth="1"/>
    <col min="7" max="16384" width="8.85546875" style="25"/>
  </cols>
  <sheetData>
    <row r="1" spans="1:6" ht="20.100000000000001" customHeight="1" x14ac:dyDescent="0.3"/>
    <row r="2" spans="1:6" ht="20.100000000000001" customHeight="1" x14ac:dyDescent="0.3">
      <c r="A2" s="27" t="s">
        <v>162</v>
      </c>
    </row>
    <row r="3" spans="1:6" ht="20.100000000000001" customHeight="1" x14ac:dyDescent="0.3">
      <c r="A3" s="27"/>
    </row>
    <row r="4" spans="1:6" ht="20.100000000000001" customHeight="1" x14ac:dyDescent="0.3">
      <c r="A4" s="28" t="s">
        <v>14</v>
      </c>
    </row>
    <row r="5" spans="1:6" ht="20.100000000000001" customHeight="1" x14ac:dyDescent="0.3">
      <c r="A5" s="28"/>
    </row>
    <row r="6" spans="1:6" ht="20.100000000000001" customHeight="1" x14ac:dyDescent="0.3">
      <c r="A6" s="28"/>
    </row>
    <row r="7" spans="1:6" ht="51" customHeight="1" x14ac:dyDescent="0.3">
      <c r="A7" s="30" t="s">
        <v>15</v>
      </c>
      <c r="B7" s="30" t="s">
        <v>16</v>
      </c>
      <c r="C7" s="30" t="s">
        <v>17</v>
      </c>
      <c r="D7" s="30" t="s">
        <v>18</v>
      </c>
      <c r="E7" s="30" t="s">
        <v>157</v>
      </c>
      <c r="F7" s="30" t="s">
        <v>19</v>
      </c>
    </row>
    <row r="8" spans="1:6" s="73" customFormat="1" ht="20.100000000000001" customHeight="1" x14ac:dyDescent="0.3">
      <c r="A8" s="31" t="s">
        <v>70</v>
      </c>
      <c r="B8" s="31"/>
      <c r="C8" s="43" t="s">
        <v>20</v>
      </c>
      <c r="D8" s="31">
        <v>20</v>
      </c>
      <c r="E8" s="72"/>
      <c r="F8" s="34">
        <f t="shared" ref="F8:F20" si="0">D8*E8</f>
        <v>0</v>
      </c>
    </row>
    <row r="9" spans="1:6" ht="20.100000000000001" customHeight="1" x14ac:dyDescent="0.3">
      <c r="A9" s="31" t="s">
        <v>46</v>
      </c>
      <c r="B9" s="31"/>
      <c r="C9" s="43" t="s">
        <v>20</v>
      </c>
      <c r="D9" s="31">
        <v>50</v>
      </c>
      <c r="E9" s="72"/>
      <c r="F9" s="34">
        <f t="shared" si="0"/>
        <v>0</v>
      </c>
    </row>
    <row r="10" spans="1:6" ht="20.100000000000001" customHeight="1" x14ac:dyDescent="0.3">
      <c r="A10" s="31" t="s">
        <v>62</v>
      </c>
      <c r="B10" s="31"/>
      <c r="C10" s="43" t="s">
        <v>20</v>
      </c>
      <c r="D10" s="31">
        <v>45</v>
      </c>
      <c r="E10" s="72"/>
      <c r="F10" s="34">
        <f t="shared" si="0"/>
        <v>0</v>
      </c>
    </row>
    <row r="11" spans="1:6" ht="20.100000000000001" customHeight="1" x14ac:dyDescent="0.3">
      <c r="A11" s="31" t="s">
        <v>63</v>
      </c>
      <c r="B11" s="31"/>
      <c r="C11" s="43" t="s">
        <v>20</v>
      </c>
      <c r="D11" s="31">
        <v>45</v>
      </c>
      <c r="E11" s="72"/>
      <c r="F11" s="34">
        <f t="shared" si="0"/>
        <v>0</v>
      </c>
    </row>
    <row r="12" spans="1:6" ht="20.100000000000001" customHeight="1" x14ac:dyDescent="0.3">
      <c r="A12" s="31" t="s">
        <v>71</v>
      </c>
      <c r="B12" s="31"/>
      <c r="C12" s="43" t="s">
        <v>20</v>
      </c>
      <c r="D12" s="31">
        <v>20</v>
      </c>
      <c r="E12" s="72"/>
      <c r="F12" s="34">
        <f t="shared" si="0"/>
        <v>0</v>
      </c>
    </row>
    <row r="13" spans="1:6" ht="20.100000000000001" customHeight="1" x14ac:dyDescent="0.3">
      <c r="A13" s="31" t="s">
        <v>73</v>
      </c>
      <c r="B13" s="31"/>
      <c r="C13" s="43" t="s">
        <v>20</v>
      </c>
      <c r="D13" s="31">
        <v>5</v>
      </c>
      <c r="E13" s="72"/>
      <c r="F13" s="34">
        <f t="shared" si="0"/>
        <v>0</v>
      </c>
    </row>
    <row r="14" spans="1:6" ht="20.100000000000001" customHeight="1" x14ac:dyDescent="0.3">
      <c r="A14" s="31" t="s">
        <v>21</v>
      </c>
      <c r="B14" s="31"/>
      <c r="C14" s="43" t="s">
        <v>20</v>
      </c>
      <c r="D14" s="31">
        <v>5</v>
      </c>
      <c r="E14" s="72"/>
      <c r="F14" s="34">
        <f t="shared" si="0"/>
        <v>0</v>
      </c>
    </row>
    <row r="15" spans="1:6" ht="20.100000000000001" customHeight="1" x14ac:dyDescent="0.3">
      <c r="A15" s="31" t="s">
        <v>24</v>
      </c>
      <c r="B15" s="31"/>
      <c r="C15" s="43" t="s">
        <v>20</v>
      </c>
      <c r="D15" s="31">
        <v>15</v>
      </c>
      <c r="E15" s="72"/>
      <c r="F15" s="34">
        <f t="shared" si="0"/>
        <v>0</v>
      </c>
    </row>
    <row r="16" spans="1:6" ht="20.100000000000001" customHeight="1" x14ac:dyDescent="0.3">
      <c r="A16" s="31" t="s">
        <v>204</v>
      </c>
      <c r="B16" s="31"/>
      <c r="C16" s="43" t="s">
        <v>20</v>
      </c>
      <c r="D16" s="31">
        <v>8</v>
      </c>
      <c r="E16" s="72"/>
      <c r="F16" s="34">
        <f t="shared" si="0"/>
        <v>0</v>
      </c>
    </row>
    <row r="17" spans="1:6" ht="20.100000000000001" customHeight="1" x14ac:dyDescent="0.3">
      <c r="A17" s="31" t="s">
        <v>26</v>
      </c>
      <c r="B17" s="31"/>
      <c r="C17" s="43" t="s">
        <v>20</v>
      </c>
      <c r="D17" s="31">
        <v>10</v>
      </c>
      <c r="E17" s="72"/>
      <c r="F17" s="34">
        <f t="shared" si="0"/>
        <v>0</v>
      </c>
    </row>
    <row r="18" spans="1:6" ht="20.100000000000001" customHeight="1" x14ac:dyDescent="0.3">
      <c r="A18" s="31" t="s">
        <v>69</v>
      </c>
      <c r="B18" s="31"/>
      <c r="C18" s="43" t="s">
        <v>20</v>
      </c>
      <c r="D18" s="31">
        <v>20</v>
      </c>
      <c r="E18" s="74"/>
      <c r="F18" s="34">
        <f t="shared" si="0"/>
        <v>0</v>
      </c>
    </row>
    <row r="19" spans="1:6" ht="20.100000000000001" customHeight="1" x14ac:dyDescent="0.3">
      <c r="A19" s="31" t="s">
        <v>37</v>
      </c>
      <c r="B19" s="31"/>
      <c r="C19" s="43" t="s">
        <v>20</v>
      </c>
      <c r="D19" s="31">
        <v>10</v>
      </c>
      <c r="E19" s="74"/>
      <c r="F19" s="34">
        <f t="shared" si="0"/>
        <v>0</v>
      </c>
    </row>
    <row r="20" spans="1:6" ht="20.100000000000001" customHeight="1" x14ac:dyDescent="0.3">
      <c r="A20" s="31" t="s">
        <v>38</v>
      </c>
      <c r="B20" s="31"/>
      <c r="C20" s="43" t="s">
        <v>20</v>
      </c>
      <c r="D20" s="31">
        <v>10</v>
      </c>
      <c r="E20" s="74"/>
      <c r="F20" s="34">
        <f t="shared" si="0"/>
        <v>0</v>
      </c>
    </row>
    <row r="21" spans="1:6" ht="20.100000000000001" customHeight="1" x14ac:dyDescent="0.3">
      <c r="A21" s="31" t="s">
        <v>39</v>
      </c>
      <c r="B21" s="31"/>
      <c r="C21" s="43" t="s">
        <v>20</v>
      </c>
      <c r="D21" s="31">
        <v>20</v>
      </c>
      <c r="E21" s="74"/>
      <c r="F21" s="34">
        <f t="shared" ref="F21:F23" si="1">D21*E21</f>
        <v>0</v>
      </c>
    </row>
    <row r="22" spans="1:6" ht="20.100000000000001" customHeight="1" x14ac:dyDescent="0.3">
      <c r="A22" s="31" t="s">
        <v>40</v>
      </c>
      <c r="B22" s="31"/>
      <c r="C22" s="43" t="s">
        <v>20</v>
      </c>
      <c r="D22" s="31">
        <v>20</v>
      </c>
      <c r="E22" s="74"/>
      <c r="F22" s="34">
        <f t="shared" si="1"/>
        <v>0</v>
      </c>
    </row>
    <row r="23" spans="1:6" ht="20.100000000000001" customHeight="1" x14ac:dyDescent="0.3">
      <c r="A23" s="31" t="s">
        <v>54</v>
      </c>
      <c r="B23" s="31"/>
      <c r="C23" s="43" t="s">
        <v>20</v>
      </c>
      <c r="D23" s="31">
        <v>20</v>
      </c>
      <c r="E23" s="74"/>
      <c r="F23" s="34">
        <f t="shared" si="1"/>
        <v>0</v>
      </c>
    </row>
    <row r="24" spans="1:6" ht="20.100000000000001" customHeight="1" x14ac:dyDescent="0.3">
      <c r="A24" s="35" t="s">
        <v>27</v>
      </c>
      <c r="B24" s="36"/>
      <c r="C24" s="44"/>
      <c r="D24" s="35"/>
      <c r="E24" s="35"/>
      <c r="F24" s="37">
        <f>SUM(F8:F23)</f>
        <v>0</v>
      </c>
    </row>
    <row r="25" spans="1:6" x14ac:dyDescent="0.3">
      <c r="A25" s="28"/>
      <c r="C25" s="45"/>
    </row>
    <row r="26" spans="1:6" x14ac:dyDescent="0.3">
      <c r="A26" s="25" t="s">
        <v>215</v>
      </c>
      <c r="C26" s="45"/>
    </row>
    <row r="27" spans="1:6" x14ac:dyDescent="0.3">
      <c r="C27" s="45"/>
    </row>
    <row r="28" spans="1:6" x14ac:dyDescent="0.3">
      <c r="A28" s="38" t="s">
        <v>247</v>
      </c>
      <c r="B28" s="39"/>
      <c r="C28" s="46" t="s">
        <v>20</v>
      </c>
      <c r="D28" s="38">
        <v>30</v>
      </c>
      <c r="E28" s="79"/>
      <c r="F28" s="41">
        <f t="shared" ref="F28:F29" si="2">D28*E28</f>
        <v>0</v>
      </c>
    </row>
    <row r="29" spans="1:6" x14ac:dyDescent="0.3">
      <c r="A29" s="38" t="s">
        <v>248</v>
      </c>
      <c r="B29" s="39"/>
      <c r="C29" s="46" t="s">
        <v>20</v>
      </c>
      <c r="D29" s="38">
        <v>60</v>
      </c>
      <c r="E29" s="79"/>
      <c r="F29" s="41">
        <f t="shared" si="2"/>
        <v>0</v>
      </c>
    </row>
    <row r="30" spans="1:6" x14ac:dyDescent="0.3">
      <c r="A30" s="38" t="s">
        <v>237</v>
      </c>
      <c r="B30" s="39"/>
      <c r="C30" s="46" t="s">
        <v>20</v>
      </c>
      <c r="D30" s="38">
        <v>80</v>
      </c>
      <c r="E30" s="79"/>
      <c r="F30" s="41">
        <f>D30*E30</f>
        <v>0</v>
      </c>
    </row>
    <row r="31" spans="1:6" x14ac:dyDescent="0.3">
      <c r="A31" s="31" t="s">
        <v>72</v>
      </c>
      <c r="B31" s="39"/>
      <c r="C31" s="46" t="s">
        <v>20</v>
      </c>
      <c r="D31" s="40">
        <v>80</v>
      </c>
      <c r="E31" s="72"/>
      <c r="F31" s="41">
        <f>D31*E31</f>
        <v>0</v>
      </c>
    </row>
    <row r="32" spans="1:6" x14ac:dyDescent="0.3">
      <c r="A32" s="31" t="s">
        <v>192</v>
      </c>
      <c r="B32" s="38"/>
      <c r="C32" s="46" t="s">
        <v>20</v>
      </c>
      <c r="D32" s="40">
        <v>80</v>
      </c>
      <c r="E32" s="72"/>
      <c r="F32" s="41">
        <f t="shared" ref="F32:F35" si="3">D32*E32</f>
        <v>0</v>
      </c>
    </row>
    <row r="33" spans="1:6" x14ac:dyDescent="0.3">
      <c r="A33" s="31" t="s">
        <v>22</v>
      </c>
      <c r="B33" s="38"/>
      <c r="C33" s="46" t="s">
        <v>20</v>
      </c>
      <c r="D33" s="40">
        <v>80</v>
      </c>
      <c r="E33" s="72"/>
      <c r="F33" s="41">
        <f t="shared" si="3"/>
        <v>0</v>
      </c>
    </row>
    <row r="34" spans="1:6" x14ac:dyDescent="0.3">
      <c r="A34" s="31" t="s">
        <v>23</v>
      </c>
      <c r="B34" s="38"/>
      <c r="C34" s="46" t="s">
        <v>20</v>
      </c>
      <c r="D34" s="40">
        <v>80</v>
      </c>
      <c r="E34" s="72"/>
      <c r="F34" s="41">
        <f t="shared" si="3"/>
        <v>0</v>
      </c>
    </row>
    <row r="35" spans="1:6" x14ac:dyDescent="0.3">
      <c r="A35" s="31" t="s">
        <v>25</v>
      </c>
      <c r="B35" s="38"/>
      <c r="C35" s="46" t="s">
        <v>20</v>
      </c>
      <c r="D35" s="40">
        <v>60</v>
      </c>
      <c r="E35" s="72"/>
      <c r="F35" s="41">
        <f t="shared" si="3"/>
        <v>0</v>
      </c>
    </row>
    <row r="36" spans="1:6" x14ac:dyDescent="0.3">
      <c r="A36" s="51" t="s">
        <v>27</v>
      </c>
      <c r="B36" s="39"/>
      <c r="C36" s="46"/>
      <c r="D36" s="38"/>
      <c r="E36" s="38"/>
      <c r="F36" s="42">
        <f>SUM(F28:F35)</f>
        <v>0</v>
      </c>
    </row>
  </sheetData>
  <pageMargins left="0.7" right="0.7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opLeftCell="A22" workbookViewId="0">
      <selection activeCell="E31" sqref="E31"/>
    </sheetView>
  </sheetViews>
  <sheetFormatPr defaultColWidth="8.85546875" defaultRowHeight="12.75" x14ac:dyDescent="0.2"/>
  <cols>
    <col min="1" max="1" width="48.42578125" style="49" customWidth="1"/>
    <col min="2" max="2" width="50.140625" style="50" bestFit="1" customWidth="1"/>
    <col min="3" max="3" width="13.85546875" style="50" customWidth="1"/>
    <col min="4" max="4" width="14.28515625" style="49" customWidth="1"/>
    <col min="5" max="5" width="16.85546875" style="49" customWidth="1"/>
    <col min="6" max="6" width="23.5703125" style="49" customWidth="1"/>
    <col min="7" max="16384" width="8.85546875" style="49"/>
  </cols>
  <sheetData>
    <row r="1" spans="1:6" s="25" customFormat="1" ht="20.100000000000001" customHeight="1" x14ac:dyDescent="0.3">
      <c r="B1" s="26"/>
      <c r="C1" s="26"/>
    </row>
    <row r="2" spans="1:6" s="25" customFormat="1" ht="20.100000000000001" customHeight="1" x14ac:dyDescent="0.3">
      <c r="A2" s="28"/>
      <c r="B2" s="26"/>
      <c r="C2" s="26"/>
    </row>
    <row r="3" spans="1:6" s="25" customFormat="1" ht="20.100000000000001" customHeight="1" x14ac:dyDescent="0.3">
      <c r="A3" s="27" t="s">
        <v>163</v>
      </c>
      <c r="B3" s="26"/>
      <c r="C3" s="26"/>
    </row>
    <row r="4" spans="1:6" s="25" customFormat="1" ht="20.100000000000001" customHeight="1" x14ac:dyDescent="0.3">
      <c r="A4" s="27"/>
      <c r="B4" s="26"/>
      <c r="C4" s="26"/>
    </row>
    <row r="5" spans="1:6" s="25" customFormat="1" ht="20.100000000000001" customHeight="1" x14ac:dyDescent="0.3">
      <c r="A5" s="28" t="s">
        <v>28</v>
      </c>
      <c r="B5" s="26"/>
      <c r="C5" s="26"/>
    </row>
    <row r="6" spans="1:6" s="25" customFormat="1" ht="20.100000000000001" customHeight="1" x14ac:dyDescent="0.3">
      <c r="A6" s="29"/>
      <c r="B6" s="26"/>
      <c r="C6" s="26"/>
    </row>
    <row r="7" spans="1:6" s="25" customFormat="1" ht="51" customHeight="1" x14ac:dyDescent="0.3">
      <c r="A7" s="30" t="s">
        <v>15</v>
      </c>
      <c r="B7" s="30" t="s">
        <v>16</v>
      </c>
      <c r="C7" s="30" t="s">
        <v>17</v>
      </c>
      <c r="D7" s="30" t="s">
        <v>18</v>
      </c>
      <c r="E7" s="30" t="s">
        <v>157</v>
      </c>
      <c r="F7" s="30" t="s">
        <v>19</v>
      </c>
    </row>
    <row r="8" spans="1:6" s="25" customFormat="1" ht="20.100000000000001" customHeight="1" x14ac:dyDescent="0.3">
      <c r="A8" s="31" t="s">
        <v>74</v>
      </c>
      <c r="B8" s="32" t="s">
        <v>29</v>
      </c>
      <c r="C8" s="43" t="s">
        <v>20</v>
      </c>
      <c r="D8" s="31">
        <v>300</v>
      </c>
      <c r="E8" s="33"/>
      <c r="F8" s="34">
        <f>D8*E8</f>
        <v>0</v>
      </c>
    </row>
    <row r="9" spans="1:6" s="25" customFormat="1" ht="20.100000000000001" customHeight="1" x14ac:dyDescent="0.3">
      <c r="A9" s="31" t="s">
        <v>198</v>
      </c>
      <c r="B9" s="32"/>
      <c r="C9" s="43" t="s">
        <v>20</v>
      </c>
      <c r="D9" s="31">
        <v>200</v>
      </c>
      <c r="E9" s="33"/>
      <c r="F9" s="34">
        <f t="shared" ref="F9:F10" si="0">D9*E9</f>
        <v>0</v>
      </c>
    </row>
    <row r="10" spans="1:6" s="25" customFormat="1" ht="20.100000000000001" customHeight="1" x14ac:dyDescent="0.3">
      <c r="A10" s="31" t="s">
        <v>75</v>
      </c>
      <c r="B10" s="32" t="s">
        <v>29</v>
      </c>
      <c r="C10" s="43" t="s">
        <v>20</v>
      </c>
      <c r="D10" s="31">
        <v>150</v>
      </c>
      <c r="E10" s="33"/>
      <c r="F10" s="34">
        <f t="shared" si="0"/>
        <v>0</v>
      </c>
    </row>
    <row r="11" spans="1:6" s="25" customFormat="1" ht="20.100000000000001" customHeight="1" x14ac:dyDescent="0.3">
      <c r="A11" s="31" t="s">
        <v>77</v>
      </c>
      <c r="B11" s="32" t="s">
        <v>29</v>
      </c>
      <c r="C11" s="43" t="s">
        <v>20</v>
      </c>
      <c r="D11" s="31">
        <v>4</v>
      </c>
      <c r="E11" s="33"/>
      <c r="F11" s="34">
        <f t="shared" ref="F11:F23" si="1">D11*E11</f>
        <v>0</v>
      </c>
    </row>
    <row r="12" spans="1:6" s="25" customFormat="1" ht="20.100000000000001" customHeight="1" x14ac:dyDescent="0.3">
      <c r="A12" s="31" t="s">
        <v>78</v>
      </c>
      <c r="B12" s="32"/>
      <c r="C12" s="43" t="s">
        <v>20</v>
      </c>
      <c r="D12" s="31">
        <v>40</v>
      </c>
      <c r="E12" s="33"/>
      <c r="F12" s="34">
        <f t="shared" si="1"/>
        <v>0</v>
      </c>
    </row>
    <row r="13" spans="1:6" s="25" customFormat="1" ht="20.100000000000001" customHeight="1" x14ac:dyDescent="0.3">
      <c r="A13" s="31" t="s">
        <v>156</v>
      </c>
      <c r="B13" s="32" t="s">
        <v>29</v>
      </c>
      <c r="C13" s="43" t="s">
        <v>20</v>
      </c>
      <c r="D13" s="31">
        <v>10</v>
      </c>
      <c r="E13" s="33"/>
      <c r="F13" s="34">
        <f t="shared" si="1"/>
        <v>0</v>
      </c>
    </row>
    <row r="14" spans="1:6" s="25" customFormat="1" ht="20.100000000000001" customHeight="1" x14ac:dyDescent="0.3">
      <c r="A14" s="31" t="s">
        <v>83</v>
      </c>
      <c r="B14" s="32" t="s">
        <v>29</v>
      </c>
      <c r="C14" s="43" t="s">
        <v>20</v>
      </c>
      <c r="D14" s="31">
        <v>10</v>
      </c>
      <c r="E14" s="33"/>
      <c r="F14" s="34">
        <f t="shared" si="1"/>
        <v>0</v>
      </c>
    </row>
    <row r="15" spans="1:6" s="25" customFormat="1" ht="20.100000000000001" customHeight="1" x14ac:dyDescent="0.3">
      <c r="A15" s="31" t="s">
        <v>85</v>
      </c>
      <c r="B15" s="32" t="s">
        <v>29</v>
      </c>
      <c r="C15" s="43" t="s">
        <v>20</v>
      </c>
      <c r="D15" s="31">
        <v>60</v>
      </c>
      <c r="E15" s="33"/>
      <c r="F15" s="34">
        <f t="shared" si="1"/>
        <v>0</v>
      </c>
    </row>
    <row r="16" spans="1:6" s="25" customFormat="1" ht="20.100000000000001" customHeight="1" x14ac:dyDescent="0.3">
      <c r="A16" s="31" t="s">
        <v>30</v>
      </c>
      <c r="B16" s="32" t="s">
        <v>29</v>
      </c>
      <c r="C16" s="43" t="s">
        <v>20</v>
      </c>
      <c r="D16" s="31">
        <v>10</v>
      </c>
      <c r="E16" s="33"/>
      <c r="F16" s="34">
        <f t="shared" si="1"/>
        <v>0</v>
      </c>
    </row>
    <row r="17" spans="1:6" s="25" customFormat="1" ht="20.100000000000001" customHeight="1" x14ac:dyDescent="0.3">
      <c r="A17" s="31" t="s">
        <v>32</v>
      </c>
      <c r="B17" s="32"/>
      <c r="C17" s="43" t="s">
        <v>20</v>
      </c>
      <c r="D17" s="31">
        <v>20</v>
      </c>
      <c r="E17" s="33"/>
      <c r="F17" s="34">
        <f t="shared" si="1"/>
        <v>0</v>
      </c>
    </row>
    <row r="18" spans="1:6" s="25" customFormat="1" ht="20.100000000000001" customHeight="1" x14ac:dyDescent="0.3">
      <c r="A18" s="31" t="s">
        <v>33</v>
      </c>
      <c r="B18" s="32"/>
      <c r="C18" s="43" t="s">
        <v>20</v>
      </c>
      <c r="D18" s="31">
        <v>40</v>
      </c>
      <c r="E18" s="33"/>
      <c r="F18" s="34">
        <f t="shared" si="1"/>
        <v>0</v>
      </c>
    </row>
    <row r="19" spans="1:6" s="25" customFormat="1" ht="20.100000000000001" customHeight="1" x14ac:dyDescent="0.3">
      <c r="A19" s="31" t="s">
        <v>87</v>
      </c>
      <c r="B19" s="32"/>
      <c r="C19" s="43" t="s">
        <v>20</v>
      </c>
      <c r="D19" s="31">
        <v>20</v>
      </c>
      <c r="E19" s="33"/>
      <c r="F19" s="34">
        <f t="shared" si="1"/>
        <v>0</v>
      </c>
    </row>
    <row r="20" spans="1:6" s="25" customFormat="1" ht="20.100000000000001" customHeight="1" x14ac:dyDescent="0.3">
      <c r="A20" s="31" t="s">
        <v>47</v>
      </c>
      <c r="B20" s="32"/>
      <c r="C20" s="43" t="s">
        <v>20</v>
      </c>
      <c r="D20" s="31">
        <v>10</v>
      </c>
      <c r="E20" s="33"/>
      <c r="F20" s="34">
        <f t="shared" si="1"/>
        <v>0</v>
      </c>
    </row>
    <row r="21" spans="1:6" s="25" customFormat="1" ht="20.100000000000001" customHeight="1" x14ac:dyDescent="0.3">
      <c r="A21" s="31" t="s">
        <v>48</v>
      </c>
      <c r="B21" s="32"/>
      <c r="C21" s="43" t="s">
        <v>31</v>
      </c>
      <c r="D21" s="31">
        <v>180</v>
      </c>
      <c r="E21" s="33"/>
      <c r="F21" s="34">
        <f t="shared" si="1"/>
        <v>0</v>
      </c>
    </row>
    <row r="22" spans="1:6" s="25" customFormat="1" ht="20.100000000000001" customHeight="1" x14ac:dyDescent="0.3">
      <c r="A22" s="31" t="s">
        <v>179</v>
      </c>
      <c r="B22" s="32"/>
      <c r="C22" s="43" t="s">
        <v>20</v>
      </c>
      <c r="D22" s="31">
        <v>20</v>
      </c>
      <c r="E22" s="33"/>
      <c r="F22" s="34">
        <f t="shared" si="1"/>
        <v>0</v>
      </c>
    </row>
    <row r="23" spans="1:6" s="25" customFormat="1" ht="20.100000000000001" customHeight="1" x14ac:dyDescent="0.3">
      <c r="A23" s="31" t="s">
        <v>84</v>
      </c>
      <c r="B23" s="32"/>
      <c r="C23" s="43" t="s">
        <v>20</v>
      </c>
      <c r="D23" s="31">
        <v>30</v>
      </c>
      <c r="E23" s="33"/>
      <c r="F23" s="34">
        <f t="shared" si="1"/>
        <v>0</v>
      </c>
    </row>
    <row r="24" spans="1:6" s="25" customFormat="1" ht="20.100000000000001" customHeight="1" x14ac:dyDescent="0.3">
      <c r="A24" s="35" t="s">
        <v>27</v>
      </c>
      <c r="B24" s="36"/>
      <c r="C24" s="44"/>
      <c r="D24" s="35"/>
      <c r="E24" s="37"/>
      <c r="F24" s="37">
        <f>SUM(F8:F23)</f>
        <v>0</v>
      </c>
    </row>
    <row r="25" spans="1:6" x14ac:dyDescent="0.2">
      <c r="C25" s="52"/>
    </row>
    <row r="26" spans="1:6" x14ac:dyDescent="0.2">
      <c r="C26" s="52"/>
    </row>
    <row r="27" spans="1:6" ht="20.25" x14ac:dyDescent="0.3">
      <c r="A27" s="25" t="s">
        <v>215</v>
      </c>
      <c r="C27" s="52"/>
    </row>
    <row r="28" spans="1:6" ht="20.25" x14ac:dyDescent="0.3">
      <c r="A28" s="25"/>
      <c r="C28" s="52"/>
    </row>
    <row r="29" spans="1:6" ht="20.25" x14ac:dyDescent="0.3">
      <c r="A29" s="38" t="s">
        <v>238</v>
      </c>
      <c r="B29" s="69"/>
      <c r="C29" s="77" t="s">
        <v>20</v>
      </c>
      <c r="D29" s="78">
        <v>200</v>
      </c>
      <c r="E29" s="80"/>
      <c r="F29" s="41">
        <f t="shared" ref="F29:F32" si="2">D29*E29</f>
        <v>0</v>
      </c>
    </row>
    <row r="30" spans="1:6" ht="20.25" x14ac:dyDescent="0.3">
      <c r="A30" s="38" t="s">
        <v>239</v>
      </c>
      <c r="B30" s="69"/>
      <c r="C30" s="77" t="s">
        <v>20</v>
      </c>
      <c r="D30" s="78">
        <v>40</v>
      </c>
      <c r="E30" s="80"/>
      <c r="F30" s="41">
        <f t="shared" si="2"/>
        <v>0</v>
      </c>
    </row>
    <row r="31" spans="1:6" ht="20.25" x14ac:dyDescent="0.3">
      <c r="A31" s="38" t="s">
        <v>240</v>
      </c>
      <c r="B31" s="69"/>
      <c r="C31" s="77" t="s">
        <v>20</v>
      </c>
      <c r="D31" s="78">
        <v>300</v>
      </c>
      <c r="E31" s="80"/>
      <c r="F31" s="41">
        <f t="shared" si="2"/>
        <v>0</v>
      </c>
    </row>
    <row r="32" spans="1:6" ht="20.25" x14ac:dyDescent="0.3">
      <c r="A32" s="38" t="s">
        <v>241</v>
      </c>
      <c r="B32" s="69"/>
      <c r="C32" s="77" t="s">
        <v>20</v>
      </c>
      <c r="D32" s="78">
        <v>20</v>
      </c>
      <c r="E32" s="80"/>
      <c r="F32" s="41">
        <f t="shared" si="2"/>
        <v>0</v>
      </c>
    </row>
    <row r="33" spans="1:6" ht="20.25" x14ac:dyDescent="0.3">
      <c r="A33" s="31" t="s">
        <v>76</v>
      </c>
      <c r="B33" s="38"/>
      <c r="C33" s="46" t="s">
        <v>20</v>
      </c>
      <c r="D33" s="40">
        <v>20</v>
      </c>
      <c r="E33" s="81"/>
      <c r="F33" s="41">
        <f>D33*E33</f>
        <v>0</v>
      </c>
    </row>
    <row r="34" spans="1:6" ht="20.25" x14ac:dyDescent="0.3">
      <c r="A34" s="31" t="s">
        <v>79</v>
      </c>
      <c r="B34" s="38"/>
      <c r="C34" s="46" t="s">
        <v>20</v>
      </c>
      <c r="D34" s="40">
        <v>200</v>
      </c>
      <c r="E34" s="81"/>
      <c r="F34" s="41">
        <f t="shared" ref="F34:F42" si="3">D34*E34</f>
        <v>0</v>
      </c>
    </row>
    <row r="35" spans="1:6" ht="20.25" x14ac:dyDescent="0.3">
      <c r="A35" s="31" t="s">
        <v>80</v>
      </c>
      <c r="B35" s="38"/>
      <c r="C35" s="46" t="s">
        <v>20</v>
      </c>
      <c r="D35" s="40">
        <v>30</v>
      </c>
      <c r="E35" s="81"/>
      <c r="F35" s="41">
        <f t="shared" si="3"/>
        <v>0</v>
      </c>
    </row>
    <row r="36" spans="1:6" ht="20.25" x14ac:dyDescent="0.3">
      <c r="A36" s="31" t="s">
        <v>81</v>
      </c>
      <c r="B36" s="38"/>
      <c r="C36" s="46" t="s">
        <v>20</v>
      </c>
      <c r="D36" s="40">
        <v>150</v>
      </c>
      <c r="E36" s="81"/>
      <c r="F36" s="41">
        <f t="shared" si="3"/>
        <v>0</v>
      </c>
    </row>
    <row r="37" spans="1:6" ht="20.25" x14ac:dyDescent="0.3">
      <c r="A37" s="31" t="s">
        <v>82</v>
      </c>
      <c r="B37" s="38"/>
      <c r="C37" s="46" t="s">
        <v>20</v>
      </c>
      <c r="D37" s="40">
        <v>40</v>
      </c>
      <c r="E37" s="81"/>
      <c r="F37" s="41">
        <f t="shared" si="3"/>
        <v>0</v>
      </c>
    </row>
    <row r="38" spans="1:6" ht="20.25" x14ac:dyDescent="0.3">
      <c r="A38" s="31" t="s">
        <v>34</v>
      </c>
      <c r="B38" s="38"/>
      <c r="C38" s="46" t="s">
        <v>20</v>
      </c>
      <c r="D38" s="40">
        <v>50</v>
      </c>
      <c r="E38" s="81"/>
      <c r="F38" s="41">
        <f t="shared" si="3"/>
        <v>0</v>
      </c>
    </row>
    <row r="39" spans="1:6" ht="20.25" x14ac:dyDescent="0.3">
      <c r="A39" s="31" t="s">
        <v>60</v>
      </c>
      <c r="B39" s="38"/>
      <c r="C39" s="46" t="s">
        <v>20</v>
      </c>
      <c r="D39" s="40">
        <v>60</v>
      </c>
      <c r="E39" s="72"/>
      <c r="F39" s="41">
        <f t="shared" si="3"/>
        <v>0</v>
      </c>
    </row>
    <row r="40" spans="1:6" ht="20.25" x14ac:dyDescent="0.3">
      <c r="A40" s="31" t="s">
        <v>178</v>
      </c>
      <c r="B40" s="38"/>
      <c r="C40" s="46" t="s">
        <v>20</v>
      </c>
      <c r="D40" s="40">
        <v>60</v>
      </c>
      <c r="E40" s="72"/>
      <c r="F40" s="41">
        <f t="shared" si="3"/>
        <v>0</v>
      </c>
    </row>
    <row r="41" spans="1:6" ht="20.25" x14ac:dyDescent="0.3">
      <c r="A41" s="31" t="s">
        <v>169</v>
      </c>
      <c r="B41" s="38"/>
      <c r="C41" s="46" t="s">
        <v>20</v>
      </c>
      <c r="D41" s="40">
        <v>30</v>
      </c>
      <c r="E41" s="72"/>
      <c r="F41" s="41">
        <f t="shared" si="3"/>
        <v>0</v>
      </c>
    </row>
    <row r="42" spans="1:6" ht="20.25" x14ac:dyDescent="0.3">
      <c r="A42" s="31" t="s">
        <v>86</v>
      </c>
      <c r="B42" s="38"/>
      <c r="C42" s="46" t="s">
        <v>20</v>
      </c>
      <c r="D42" s="40">
        <v>80</v>
      </c>
      <c r="E42" s="72"/>
      <c r="F42" s="41">
        <f t="shared" si="3"/>
        <v>0</v>
      </c>
    </row>
    <row r="43" spans="1:6" ht="20.25" customHeight="1" x14ac:dyDescent="0.3">
      <c r="A43" s="35" t="s">
        <v>27</v>
      </c>
      <c r="B43" s="69"/>
      <c r="C43" s="71"/>
      <c r="D43" s="70"/>
      <c r="E43" s="70"/>
      <c r="F43" s="42">
        <f>SUM(F29:F42)</f>
        <v>0</v>
      </c>
    </row>
  </sheetData>
  <pageMargins left="0.7" right="0.7" top="0.75" bottom="0.75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5"/>
  <sheetViews>
    <sheetView topLeftCell="A54" workbookViewId="0">
      <selection activeCell="E66" sqref="E66"/>
    </sheetView>
  </sheetViews>
  <sheetFormatPr defaultColWidth="8.85546875" defaultRowHeight="12.75" x14ac:dyDescent="0.2"/>
  <cols>
    <col min="1" max="1" width="48.42578125" style="49" customWidth="1"/>
    <col min="2" max="2" width="43.140625" style="50" customWidth="1"/>
    <col min="3" max="3" width="21.85546875" style="50" customWidth="1"/>
    <col min="4" max="4" width="13.5703125" style="49" customWidth="1"/>
    <col min="5" max="5" width="16.7109375" style="49" customWidth="1"/>
    <col min="6" max="6" width="23.28515625" style="49" customWidth="1"/>
    <col min="7" max="16384" width="8.85546875" style="49"/>
  </cols>
  <sheetData>
    <row r="1" spans="1:6" s="25" customFormat="1" ht="20.100000000000001" customHeight="1" x14ac:dyDescent="0.3">
      <c r="B1" s="26"/>
      <c r="C1" s="26"/>
    </row>
    <row r="2" spans="1:6" s="25" customFormat="1" ht="20.100000000000001" customHeight="1" x14ac:dyDescent="0.3">
      <c r="A2" s="27" t="s">
        <v>164</v>
      </c>
      <c r="B2" s="26"/>
      <c r="C2" s="26"/>
    </row>
    <row r="3" spans="1:6" s="25" customFormat="1" ht="20.100000000000001" customHeight="1" x14ac:dyDescent="0.3">
      <c r="A3" s="27"/>
      <c r="B3" s="26"/>
      <c r="C3" s="26"/>
    </row>
    <row r="4" spans="1:6" s="25" customFormat="1" ht="20.100000000000001" customHeight="1" x14ac:dyDescent="0.3">
      <c r="A4" s="28" t="s">
        <v>35</v>
      </c>
      <c r="B4" s="26"/>
      <c r="C4" s="26"/>
    </row>
    <row r="5" spans="1:6" s="25" customFormat="1" ht="20.100000000000001" customHeight="1" x14ac:dyDescent="0.3">
      <c r="A5" s="27"/>
      <c r="B5" s="26"/>
      <c r="C5" s="26"/>
    </row>
    <row r="6" spans="1:6" s="25" customFormat="1" ht="51" customHeight="1" x14ac:dyDescent="0.3">
      <c r="A6" s="30" t="s">
        <v>15</v>
      </c>
      <c r="B6" s="30" t="s">
        <v>16</v>
      </c>
      <c r="C6" s="30" t="s">
        <v>17</v>
      </c>
      <c r="D6" s="30" t="s">
        <v>18</v>
      </c>
      <c r="E6" s="30" t="s">
        <v>157</v>
      </c>
      <c r="F6" s="30" t="s">
        <v>19</v>
      </c>
    </row>
    <row r="7" spans="1:6" s="25" customFormat="1" ht="19.5" customHeight="1" x14ac:dyDescent="0.3">
      <c r="A7" s="31" t="s">
        <v>55</v>
      </c>
      <c r="B7" s="32"/>
      <c r="C7" s="66" t="s">
        <v>220</v>
      </c>
      <c r="D7" s="31">
        <v>15</v>
      </c>
      <c r="E7" s="33"/>
      <c r="F7" s="34">
        <f t="shared" ref="F7:F45" si="0">D7*E7</f>
        <v>0</v>
      </c>
    </row>
    <row r="8" spans="1:6" s="25" customFormat="1" ht="20.100000000000001" customHeight="1" x14ac:dyDescent="0.3">
      <c r="A8" s="31" t="s">
        <v>206</v>
      </c>
      <c r="B8" s="32"/>
      <c r="C8" s="66" t="s">
        <v>221</v>
      </c>
      <c r="D8" s="31">
        <v>3</v>
      </c>
      <c r="E8" s="33"/>
      <c r="F8" s="34">
        <f t="shared" si="0"/>
        <v>0</v>
      </c>
    </row>
    <row r="9" spans="1:6" s="25" customFormat="1" ht="20.100000000000001" customHeight="1" x14ac:dyDescent="0.3">
      <c r="A9" s="31" t="s">
        <v>88</v>
      </c>
      <c r="B9" s="32"/>
      <c r="C9" s="66" t="s">
        <v>20</v>
      </c>
      <c r="D9" s="31">
        <v>5</v>
      </c>
      <c r="E9" s="33"/>
      <c r="F9" s="34">
        <f t="shared" si="0"/>
        <v>0</v>
      </c>
    </row>
    <row r="10" spans="1:6" s="25" customFormat="1" ht="20.100000000000001" customHeight="1" x14ac:dyDescent="0.3">
      <c r="A10" s="31" t="s">
        <v>89</v>
      </c>
      <c r="B10" s="32"/>
      <c r="C10" s="66" t="s">
        <v>11</v>
      </c>
      <c r="D10" s="31">
        <v>12</v>
      </c>
      <c r="E10" s="33"/>
      <c r="F10" s="34">
        <f t="shared" si="0"/>
        <v>0</v>
      </c>
    </row>
    <row r="11" spans="1:6" s="25" customFormat="1" ht="20.100000000000001" customHeight="1" x14ac:dyDescent="0.3">
      <c r="A11" s="31" t="s">
        <v>90</v>
      </c>
      <c r="B11" s="32"/>
      <c r="C11" s="66" t="s">
        <v>20</v>
      </c>
      <c r="D11" s="31">
        <v>6</v>
      </c>
      <c r="E11" s="33"/>
      <c r="F11" s="34">
        <f t="shared" si="0"/>
        <v>0</v>
      </c>
    </row>
    <row r="12" spans="1:6" s="25" customFormat="1" ht="20.100000000000001" customHeight="1" x14ac:dyDescent="0.3">
      <c r="A12" s="31" t="s">
        <v>92</v>
      </c>
      <c r="B12" s="57" t="s">
        <v>181</v>
      </c>
      <c r="C12" s="43" t="s">
        <v>11</v>
      </c>
      <c r="D12" s="31">
        <v>40</v>
      </c>
      <c r="E12" s="33"/>
      <c r="F12" s="34">
        <f t="shared" si="0"/>
        <v>0</v>
      </c>
    </row>
    <row r="13" spans="1:6" s="25" customFormat="1" ht="20.100000000000001" customHeight="1" x14ac:dyDescent="0.3">
      <c r="A13" s="31" t="s">
        <v>93</v>
      </c>
      <c r="B13" s="32"/>
      <c r="C13" s="66" t="s">
        <v>20</v>
      </c>
      <c r="D13" s="31">
        <v>20</v>
      </c>
      <c r="E13" s="33"/>
      <c r="F13" s="34">
        <f t="shared" si="0"/>
        <v>0</v>
      </c>
    </row>
    <row r="14" spans="1:6" s="25" customFormat="1" ht="20.100000000000001" customHeight="1" x14ac:dyDescent="0.3">
      <c r="A14" s="31" t="s">
        <v>94</v>
      </c>
      <c r="B14" s="32"/>
      <c r="C14" s="66" t="s">
        <v>20</v>
      </c>
      <c r="D14" s="31">
        <v>50</v>
      </c>
      <c r="E14" s="33"/>
      <c r="F14" s="34">
        <f t="shared" si="0"/>
        <v>0</v>
      </c>
    </row>
    <row r="15" spans="1:6" s="25" customFormat="1" ht="20.100000000000001" customHeight="1" x14ac:dyDescent="0.3">
      <c r="A15" s="31" t="s">
        <v>190</v>
      </c>
      <c r="B15" s="32" t="s">
        <v>170</v>
      </c>
      <c r="C15" s="66" t="s">
        <v>20</v>
      </c>
      <c r="D15" s="31">
        <v>60</v>
      </c>
      <c r="E15" s="33"/>
      <c r="F15" s="34">
        <f t="shared" si="0"/>
        <v>0</v>
      </c>
    </row>
    <row r="16" spans="1:6" s="25" customFormat="1" ht="20.100000000000001" customHeight="1" x14ac:dyDescent="0.3">
      <c r="A16" s="31" t="s">
        <v>96</v>
      </c>
      <c r="B16" s="32"/>
      <c r="C16" s="66" t="s">
        <v>20</v>
      </c>
      <c r="D16" s="31">
        <v>2</v>
      </c>
      <c r="E16" s="33"/>
      <c r="F16" s="34">
        <f t="shared" si="0"/>
        <v>0</v>
      </c>
    </row>
    <row r="17" spans="1:6" s="25" customFormat="1" ht="20.100000000000001" customHeight="1" x14ac:dyDescent="0.3">
      <c r="A17" s="31" t="s">
        <v>64</v>
      </c>
      <c r="B17" s="32"/>
      <c r="C17" s="66" t="s">
        <v>20</v>
      </c>
      <c r="D17" s="31">
        <v>6</v>
      </c>
      <c r="E17" s="33"/>
      <c r="F17" s="34">
        <f t="shared" si="0"/>
        <v>0</v>
      </c>
    </row>
    <row r="18" spans="1:6" s="25" customFormat="1" ht="20.100000000000001" customHeight="1" x14ac:dyDescent="0.3">
      <c r="A18" s="31" t="s">
        <v>97</v>
      </c>
      <c r="B18" s="32" t="s">
        <v>12</v>
      </c>
      <c r="C18" s="66" t="s">
        <v>11</v>
      </c>
      <c r="D18" s="31">
        <v>3</v>
      </c>
      <c r="E18" s="33"/>
      <c r="F18" s="34">
        <f t="shared" si="0"/>
        <v>0</v>
      </c>
    </row>
    <row r="19" spans="1:6" s="25" customFormat="1" ht="20.100000000000001" customHeight="1" x14ac:dyDescent="0.3">
      <c r="A19" s="31" t="s">
        <v>98</v>
      </c>
      <c r="B19" s="32"/>
      <c r="C19" s="66" t="s">
        <v>20</v>
      </c>
      <c r="D19" s="31">
        <v>60</v>
      </c>
      <c r="E19" s="33"/>
      <c r="F19" s="34">
        <f t="shared" si="0"/>
        <v>0</v>
      </c>
    </row>
    <row r="20" spans="1:6" s="25" customFormat="1" ht="20.100000000000001" customHeight="1" x14ac:dyDescent="0.3">
      <c r="A20" s="31" t="s">
        <v>99</v>
      </c>
      <c r="B20" s="32"/>
      <c r="C20" s="43" t="s">
        <v>20</v>
      </c>
      <c r="D20" s="31">
        <v>10</v>
      </c>
      <c r="E20" s="33"/>
      <c r="F20" s="34">
        <f t="shared" si="0"/>
        <v>0</v>
      </c>
    </row>
    <row r="21" spans="1:6" s="25" customFormat="1" ht="20.100000000000001" customHeight="1" x14ac:dyDescent="0.3">
      <c r="A21" s="31" t="s">
        <v>203</v>
      </c>
      <c r="B21" s="32"/>
      <c r="C21" s="43" t="s">
        <v>20</v>
      </c>
      <c r="D21" s="31">
        <v>3</v>
      </c>
      <c r="E21" s="33"/>
      <c r="F21" s="34">
        <f t="shared" si="0"/>
        <v>0</v>
      </c>
    </row>
    <row r="22" spans="1:6" s="25" customFormat="1" ht="20.100000000000001" customHeight="1" x14ac:dyDescent="0.3">
      <c r="A22" s="31" t="s">
        <v>68</v>
      </c>
      <c r="B22" s="32"/>
      <c r="C22" s="43" t="s">
        <v>20</v>
      </c>
      <c r="D22" s="31">
        <v>30</v>
      </c>
      <c r="E22" s="33"/>
      <c r="F22" s="34">
        <f t="shared" si="0"/>
        <v>0</v>
      </c>
    </row>
    <row r="23" spans="1:6" s="25" customFormat="1" ht="20.100000000000001" customHeight="1" x14ac:dyDescent="0.3">
      <c r="A23" s="31" t="s">
        <v>195</v>
      </c>
      <c r="B23" s="32" t="s">
        <v>168</v>
      </c>
      <c r="C23" s="43" t="s">
        <v>20</v>
      </c>
      <c r="D23" s="31">
        <v>2</v>
      </c>
      <c r="E23" s="33"/>
      <c r="F23" s="34">
        <f t="shared" si="0"/>
        <v>0</v>
      </c>
    </row>
    <row r="24" spans="1:6" s="25" customFormat="1" ht="20.100000000000001" customHeight="1" x14ac:dyDescent="0.3">
      <c r="A24" s="31" t="s">
        <v>193</v>
      </c>
      <c r="B24" s="32" t="s">
        <v>168</v>
      </c>
      <c r="C24" s="43" t="s">
        <v>20</v>
      </c>
      <c r="D24" s="31">
        <v>2</v>
      </c>
      <c r="E24" s="33"/>
      <c r="F24" s="34">
        <f t="shared" si="0"/>
        <v>0</v>
      </c>
    </row>
    <row r="25" spans="1:6" s="25" customFormat="1" ht="20.100000000000001" customHeight="1" x14ac:dyDescent="0.3">
      <c r="A25" s="31" t="s">
        <v>194</v>
      </c>
      <c r="B25" s="32" t="s">
        <v>168</v>
      </c>
      <c r="C25" s="43" t="s">
        <v>20</v>
      </c>
      <c r="D25" s="31">
        <v>2</v>
      </c>
      <c r="E25" s="33"/>
      <c r="F25" s="34">
        <f t="shared" si="0"/>
        <v>0</v>
      </c>
    </row>
    <row r="26" spans="1:6" s="25" customFormat="1" ht="20.100000000000001" customHeight="1" x14ac:dyDescent="0.3">
      <c r="A26" s="31" t="s">
        <v>100</v>
      </c>
      <c r="B26" s="32"/>
      <c r="C26" s="43" t="s">
        <v>20</v>
      </c>
      <c r="D26" s="31">
        <v>6</v>
      </c>
      <c r="E26" s="33"/>
      <c r="F26" s="34">
        <f t="shared" si="0"/>
        <v>0</v>
      </c>
    </row>
    <row r="27" spans="1:6" s="25" customFormat="1" ht="20.100000000000001" customHeight="1" x14ac:dyDescent="0.3">
      <c r="A27" s="31" t="s">
        <v>101</v>
      </c>
      <c r="B27" s="32"/>
      <c r="C27" s="43" t="s">
        <v>222</v>
      </c>
      <c r="D27" s="31">
        <v>1</v>
      </c>
      <c r="E27" s="33"/>
      <c r="F27" s="34">
        <f t="shared" si="0"/>
        <v>0</v>
      </c>
    </row>
    <row r="28" spans="1:6" s="25" customFormat="1" ht="20.100000000000001" customHeight="1" x14ac:dyDescent="0.3">
      <c r="A28" s="31" t="s">
        <v>145</v>
      </c>
      <c r="B28" s="32"/>
      <c r="C28" s="43" t="s">
        <v>223</v>
      </c>
      <c r="D28" s="31">
        <v>2</v>
      </c>
      <c r="E28" s="33"/>
      <c r="F28" s="34">
        <f t="shared" si="0"/>
        <v>0</v>
      </c>
    </row>
    <row r="29" spans="1:6" s="25" customFormat="1" ht="20.100000000000001" customHeight="1" x14ac:dyDescent="0.3">
      <c r="A29" s="31" t="s">
        <v>102</v>
      </c>
      <c r="B29" s="32"/>
      <c r="C29" s="43" t="s">
        <v>223</v>
      </c>
      <c r="D29" s="31">
        <v>2</v>
      </c>
      <c r="E29" s="33"/>
      <c r="F29" s="34">
        <f t="shared" si="0"/>
        <v>0</v>
      </c>
    </row>
    <row r="30" spans="1:6" s="25" customFormat="1" ht="20.100000000000001" customHeight="1" x14ac:dyDescent="0.3">
      <c r="A30" s="31" t="s">
        <v>103</v>
      </c>
      <c r="B30" s="32"/>
      <c r="C30" s="43" t="s">
        <v>224</v>
      </c>
      <c r="D30" s="31">
        <v>2</v>
      </c>
      <c r="E30" s="33"/>
      <c r="F30" s="34">
        <f t="shared" si="0"/>
        <v>0</v>
      </c>
    </row>
    <row r="31" spans="1:6" s="25" customFormat="1" ht="20.100000000000001" customHeight="1" x14ac:dyDescent="0.3">
      <c r="A31" s="31" t="s">
        <v>104</v>
      </c>
      <c r="B31" s="32"/>
      <c r="C31" s="43" t="s">
        <v>225</v>
      </c>
      <c r="D31" s="31">
        <v>2</v>
      </c>
      <c r="E31" s="33"/>
      <c r="F31" s="34">
        <f t="shared" si="0"/>
        <v>0</v>
      </c>
    </row>
    <row r="32" spans="1:6" s="25" customFormat="1" ht="20.100000000000001" customHeight="1" x14ac:dyDescent="0.3">
      <c r="A32" s="31" t="s">
        <v>105</v>
      </c>
      <c r="B32" s="32"/>
      <c r="C32" s="43" t="s">
        <v>226</v>
      </c>
      <c r="D32" s="31">
        <v>2</v>
      </c>
      <c r="E32" s="33"/>
      <c r="F32" s="34">
        <f t="shared" si="0"/>
        <v>0</v>
      </c>
    </row>
    <row r="33" spans="1:6" s="25" customFormat="1" ht="20.100000000000001" customHeight="1" x14ac:dyDescent="0.3">
      <c r="A33" s="31" t="s">
        <v>106</v>
      </c>
      <c r="B33" s="32"/>
      <c r="C33" s="43" t="s">
        <v>226</v>
      </c>
      <c r="D33" s="31">
        <v>2</v>
      </c>
      <c r="E33" s="33"/>
      <c r="F33" s="34">
        <f t="shared" si="0"/>
        <v>0</v>
      </c>
    </row>
    <row r="34" spans="1:6" s="25" customFormat="1" ht="20.100000000000001" customHeight="1" x14ac:dyDescent="0.3">
      <c r="A34" s="31" t="s">
        <v>186</v>
      </c>
      <c r="B34" s="32"/>
      <c r="C34" s="43" t="s">
        <v>223</v>
      </c>
      <c r="D34" s="31">
        <v>2</v>
      </c>
      <c r="E34" s="33"/>
      <c r="F34" s="34">
        <f t="shared" si="0"/>
        <v>0</v>
      </c>
    </row>
    <row r="35" spans="1:6" s="25" customFormat="1" ht="20.100000000000001" customHeight="1" x14ac:dyDescent="0.3">
      <c r="A35" s="31" t="s">
        <v>65</v>
      </c>
      <c r="B35" s="32"/>
      <c r="C35" s="43" t="s">
        <v>223</v>
      </c>
      <c r="D35" s="31">
        <v>2</v>
      </c>
      <c r="E35" s="33"/>
      <c r="F35" s="34">
        <f t="shared" si="0"/>
        <v>0</v>
      </c>
    </row>
    <row r="36" spans="1:6" s="25" customFormat="1" ht="20.100000000000001" customHeight="1" x14ac:dyDescent="0.3">
      <c r="A36" s="31" t="s">
        <v>109</v>
      </c>
      <c r="B36" s="32"/>
      <c r="C36" s="43" t="s">
        <v>20</v>
      </c>
      <c r="D36" s="31">
        <v>3</v>
      </c>
      <c r="E36" s="33"/>
      <c r="F36" s="34">
        <f t="shared" si="0"/>
        <v>0</v>
      </c>
    </row>
    <row r="37" spans="1:6" s="25" customFormat="1" ht="20.100000000000001" customHeight="1" x14ac:dyDescent="0.3">
      <c r="A37" s="31" t="s">
        <v>110</v>
      </c>
      <c r="B37" s="32" t="s">
        <v>49</v>
      </c>
      <c r="C37" s="43" t="s">
        <v>20</v>
      </c>
      <c r="D37" s="31">
        <v>1</v>
      </c>
      <c r="E37" s="33"/>
      <c r="F37" s="34">
        <f t="shared" si="0"/>
        <v>0</v>
      </c>
    </row>
    <row r="38" spans="1:6" s="25" customFormat="1" ht="20.100000000000001" customHeight="1" x14ac:dyDescent="0.3">
      <c r="A38" s="31" t="s">
        <v>13</v>
      </c>
      <c r="B38" s="32"/>
      <c r="C38" s="66" t="s">
        <v>227</v>
      </c>
      <c r="D38" s="31">
        <v>20</v>
      </c>
      <c r="E38" s="33"/>
      <c r="F38" s="34">
        <f t="shared" si="0"/>
        <v>0</v>
      </c>
    </row>
    <row r="39" spans="1:6" s="25" customFormat="1" ht="20.100000000000001" customHeight="1" x14ac:dyDescent="0.3">
      <c r="A39" s="31" t="s">
        <v>173</v>
      </c>
      <c r="B39" s="32"/>
      <c r="C39" s="66" t="s">
        <v>20</v>
      </c>
      <c r="D39" s="31">
        <v>10</v>
      </c>
      <c r="E39" s="33"/>
      <c r="F39" s="34">
        <f t="shared" si="0"/>
        <v>0</v>
      </c>
    </row>
    <row r="40" spans="1:6" s="25" customFormat="1" ht="20.100000000000001" customHeight="1" x14ac:dyDescent="0.3">
      <c r="A40" s="31" t="s">
        <v>112</v>
      </c>
      <c r="B40" s="32"/>
      <c r="C40" s="66" t="s">
        <v>20</v>
      </c>
      <c r="D40" s="31">
        <v>5</v>
      </c>
      <c r="E40" s="33"/>
      <c r="F40" s="34">
        <f t="shared" si="0"/>
        <v>0</v>
      </c>
    </row>
    <row r="41" spans="1:6" s="25" customFormat="1" ht="20.100000000000001" customHeight="1" x14ac:dyDescent="0.3">
      <c r="A41" s="31" t="s">
        <v>113</v>
      </c>
      <c r="B41" s="32"/>
      <c r="C41" s="43" t="s">
        <v>20</v>
      </c>
      <c r="D41" s="31">
        <v>40</v>
      </c>
      <c r="E41" s="33"/>
      <c r="F41" s="34">
        <f t="shared" si="0"/>
        <v>0</v>
      </c>
    </row>
    <row r="42" spans="1:6" s="25" customFormat="1" ht="20.100000000000001" customHeight="1" x14ac:dyDescent="0.3">
      <c r="A42" s="31" t="s">
        <v>114</v>
      </c>
      <c r="B42" s="32"/>
      <c r="C42" s="43" t="s">
        <v>20</v>
      </c>
      <c r="D42" s="31">
        <v>5</v>
      </c>
      <c r="E42" s="33"/>
      <c r="F42" s="34">
        <f t="shared" si="0"/>
        <v>0</v>
      </c>
    </row>
    <row r="43" spans="1:6" s="25" customFormat="1" ht="20.100000000000001" customHeight="1" x14ac:dyDescent="0.3">
      <c r="A43" s="31" t="s">
        <v>115</v>
      </c>
      <c r="B43" s="39"/>
      <c r="C43" s="46" t="s">
        <v>20</v>
      </c>
      <c r="D43" s="31">
        <v>10</v>
      </c>
      <c r="E43" s="33"/>
      <c r="F43" s="34">
        <f t="shared" si="0"/>
        <v>0</v>
      </c>
    </row>
    <row r="44" spans="1:6" s="25" customFormat="1" ht="20.100000000000001" customHeight="1" x14ac:dyDescent="0.3">
      <c r="A44" s="31" t="s">
        <v>116</v>
      </c>
      <c r="B44" s="39"/>
      <c r="C44" s="46" t="s">
        <v>20</v>
      </c>
      <c r="D44" s="31">
        <v>10</v>
      </c>
      <c r="E44" s="33"/>
      <c r="F44" s="34">
        <f t="shared" si="0"/>
        <v>0</v>
      </c>
    </row>
    <row r="45" spans="1:6" s="25" customFormat="1" ht="20.100000000000001" customHeight="1" x14ac:dyDescent="0.3">
      <c r="A45" s="31" t="s">
        <v>117</v>
      </c>
      <c r="B45" s="39"/>
      <c r="C45" s="46" t="s">
        <v>20</v>
      </c>
      <c r="D45" s="31">
        <v>50</v>
      </c>
      <c r="E45" s="33"/>
      <c r="F45" s="34">
        <f t="shared" si="0"/>
        <v>0</v>
      </c>
    </row>
    <row r="46" spans="1:6" s="25" customFormat="1" ht="20.100000000000001" customHeight="1" x14ac:dyDescent="0.3">
      <c r="A46" s="38" t="s">
        <v>118</v>
      </c>
      <c r="B46" s="39"/>
      <c r="C46" s="46" t="s">
        <v>20</v>
      </c>
      <c r="D46" s="31">
        <v>30</v>
      </c>
      <c r="E46" s="33"/>
      <c r="F46" s="34">
        <f t="shared" ref="F46:F55" si="1">D46*E46</f>
        <v>0</v>
      </c>
    </row>
    <row r="47" spans="1:6" s="25" customFormat="1" ht="20.100000000000001" customHeight="1" x14ac:dyDescent="0.3">
      <c r="A47" s="38" t="s">
        <v>119</v>
      </c>
      <c r="B47" s="39"/>
      <c r="C47" s="46" t="s">
        <v>20</v>
      </c>
      <c r="D47" s="31">
        <v>5</v>
      </c>
      <c r="E47" s="33"/>
      <c r="F47" s="34">
        <f t="shared" si="1"/>
        <v>0</v>
      </c>
    </row>
    <row r="48" spans="1:6" s="25" customFormat="1" ht="20.100000000000001" customHeight="1" x14ac:dyDescent="0.3">
      <c r="A48" s="38" t="s">
        <v>182</v>
      </c>
      <c r="B48" s="39"/>
      <c r="C48" s="46" t="s">
        <v>20</v>
      </c>
      <c r="D48" s="31">
        <v>5</v>
      </c>
      <c r="E48" s="33"/>
      <c r="F48" s="34">
        <f t="shared" si="1"/>
        <v>0</v>
      </c>
    </row>
    <row r="49" spans="1:6" s="25" customFormat="1" ht="20.100000000000001" customHeight="1" x14ac:dyDescent="0.3">
      <c r="A49" s="38" t="s">
        <v>187</v>
      </c>
      <c r="B49" s="39"/>
      <c r="C49" s="46" t="s">
        <v>20</v>
      </c>
      <c r="D49" s="31">
        <v>5</v>
      </c>
      <c r="E49" s="33"/>
      <c r="F49" s="34">
        <f t="shared" si="1"/>
        <v>0</v>
      </c>
    </row>
    <row r="50" spans="1:6" s="25" customFormat="1" ht="20.100000000000001" customHeight="1" x14ac:dyDescent="0.3">
      <c r="A50" s="38" t="s">
        <v>120</v>
      </c>
      <c r="B50" s="39"/>
      <c r="C50" s="46" t="s">
        <v>20</v>
      </c>
      <c r="D50" s="31">
        <v>5</v>
      </c>
      <c r="E50" s="33"/>
      <c r="F50" s="34">
        <f t="shared" si="1"/>
        <v>0</v>
      </c>
    </row>
    <row r="51" spans="1:6" s="25" customFormat="1" ht="20.100000000000001" customHeight="1" x14ac:dyDescent="0.3">
      <c r="A51" s="31" t="s">
        <v>56</v>
      </c>
      <c r="B51" s="32"/>
      <c r="C51" s="43" t="s">
        <v>20</v>
      </c>
      <c r="D51" s="31">
        <v>6</v>
      </c>
      <c r="E51" s="33"/>
      <c r="F51" s="34">
        <f t="shared" si="1"/>
        <v>0</v>
      </c>
    </row>
    <row r="52" spans="1:6" s="25" customFormat="1" ht="20.100000000000001" customHeight="1" x14ac:dyDescent="0.3">
      <c r="A52" s="31" t="s">
        <v>42</v>
      </c>
      <c r="B52" s="32"/>
      <c r="C52" s="43" t="s">
        <v>20</v>
      </c>
      <c r="D52" s="31">
        <v>3</v>
      </c>
      <c r="E52" s="58"/>
      <c r="F52" s="34">
        <f t="shared" si="1"/>
        <v>0</v>
      </c>
    </row>
    <row r="53" spans="1:6" s="25" customFormat="1" ht="20.100000000000001" customHeight="1" x14ac:dyDescent="0.3">
      <c r="A53" s="31" t="s">
        <v>57</v>
      </c>
      <c r="B53" s="32"/>
      <c r="C53" s="43" t="s">
        <v>20</v>
      </c>
      <c r="D53" s="31">
        <v>4</v>
      </c>
      <c r="E53" s="33"/>
      <c r="F53" s="34">
        <f t="shared" si="1"/>
        <v>0</v>
      </c>
    </row>
    <row r="54" spans="1:6" s="25" customFormat="1" ht="20.100000000000001" customHeight="1" x14ac:dyDescent="0.3">
      <c r="A54" s="31" t="s">
        <v>66</v>
      </c>
      <c r="B54" s="32"/>
      <c r="C54" s="43" t="s">
        <v>20</v>
      </c>
      <c r="D54" s="31">
        <v>20</v>
      </c>
      <c r="E54" s="33"/>
      <c r="F54" s="34">
        <f t="shared" si="1"/>
        <v>0</v>
      </c>
    </row>
    <row r="55" spans="1:6" s="25" customFormat="1" ht="20.100000000000001" customHeight="1" x14ac:dyDescent="0.3">
      <c r="A55" s="31" t="s">
        <v>208</v>
      </c>
      <c r="B55" s="32"/>
      <c r="C55" s="43" t="s">
        <v>228</v>
      </c>
      <c r="D55" s="31">
        <v>50</v>
      </c>
      <c r="E55" s="33"/>
      <c r="F55" s="34">
        <f t="shared" si="1"/>
        <v>0</v>
      </c>
    </row>
    <row r="56" spans="1:6" s="25" customFormat="1" ht="20.100000000000001" customHeight="1" x14ac:dyDescent="0.3">
      <c r="A56" s="59" t="s">
        <v>27</v>
      </c>
      <c r="B56" s="36"/>
      <c r="C56" s="44"/>
      <c r="D56" s="35"/>
      <c r="E56" s="37"/>
      <c r="F56" s="37">
        <f>SUM(F7:F55)</f>
        <v>0</v>
      </c>
    </row>
    <row r="57" spans="1:6" s="25" customFormat="1" ht="20.100000000000001" customHeight="1" x14ac:dyDescent="0.3">
      <c r="A57" s="60"/>
      <c r="B57" s="61"/>
      <c r="C57" s="67"/>
      <c r="D57" s="62"/>
      <c r="E57" s="63"/>
      <c r="F57" s="63"/>
    </row>
    <row r="58" spans="1:6" ht="15.75" x14ac:dyDescent="0.25">
      <c r="A58" s="64"/>
      <c r="B58" s="65"/>
      <c r="C58" s="68"/>
      <c r="D58" s="65"/>
      <c r="E58" s="65"/>
      <c r="F58" s="65"/>
    </row>
    <row r="59" spans="1:6" ht="20.25" x14ac:dyDescent="0.3">
      <c r="A59" s="25" t="s">
        <v>215</v>
      </c>
      <c r="C59" s="52"/>
    </row>
    <row r="60" spans="1:6" ht="20.25" x14ac:dyDescent="0.3">
      <c r="A60" s="25"/>
      <c r="C60" s="52"/>
    </row>
    <row r="61" spans="1:6" x14ac:dyDescent="0.2">
      <c r="C61" s="52"/>
    </row>
    <row r="62" spans="1:6" ht="20.25" x14ac:dyDescent="0.3">
      <c r="A62" s="31" t="s">
        <v>91</v>
      </c>
      <c r="B62" s="38"/>
      <c r="C62" s="46" t="s">
        <v>20</v>
      </c>
      <c r="D62" s="40">
        <v>1</v>
      </c>
      <c r="E62" s="72"/>
      <c r="F62" s="41">
        <f>D62*E62</f>
        <v>0</v>
      </c>
    </row>
    <row r="63" spans="1:6" ht="20.25" x14ac:dyDescent="0.3">
      <c r="A63" s="47" t="s">
        <v>197</v>
      </c>
      <c r="B63" s="38"/>
      <c r="C63" s="46" t="s">
        <v>11</v>
      </c>
      <c r="D63" s="40">
        <v>10</v>
      </c>
      <c r="E63" s="72"/>
      <c r="F63" s="41">
        <f t="shared" ref="F63:F74" si="2">D63*E63</f>
        <v>0</v>
      </c>
    </row>
    <row r="64" spans="1:6" ht="20.25" x14ac:dyDescent="0.3">
      <c r="A64" s="31" t="s">
        <v>95</v>
      </c>
      <c r="B64" s="38"/>
      <c r="C64" s="46" t="s">
        <v>20</v>
      </c>
      <c r="D64" s="40">
        <v>15</v>
      </c>
      <c r="E64" s="72"/>
      <c r="F64" s="41">
        <f t="shared" si="2"/>
        <v>0</v>
      </c>
    </row>
    <row r="65" spans="1:6" ht="20.25" x14ac:dyDescent="0.3">
      <c r="A65" s="31" t="s">
        <v>171</v>
      </c>
      <c r="B65" s="38"/>
      <c r="C65" s="46" t="s">
        <v>20</v>
      </c>
      <c r="D65" s="40">
        <v>15</v>
      </c>
      <c r="E65" s="72"/>
      <c r="F65" s="41">
        <f t="shared" si="2"/>
        <v>0</v>
      </c>
    </row>
    <row r="66" spans="1:6" ht="20.25" x14ac:dyDescent="0.3">
      <c r="A66" s="31" t="s">
        <v>205</v>
      </c>
      <c r="B66" s="38"/>
      <c r="C66" s="46" t="s">
        <v>20</v>
      </c>
      <c r="D66" s="40">
        <v>80</v>
      </c>
      <c r="E66" s="72"/>
      <c r="F66" s="41">
        <f t="shared" si="2"/>
        <v>0</v>
      </c>
    </row>
    <row r="67" spans="1:6" ht="20.25" x14ac:dyDescent="0.3">
      <c r="A67" s="31" t="s">
        <v>172</v>
      </c>
      <c r="B67" s="38"/>
      <c r="C67" s="46" t="s">
        <v>222</v>
      </c>
      <c r="D67" s="40">
        <v>10</v>
      </c>
      <c r="E67" s="72"/>
      <c r="F67" s="41">
        <f t="shared" si="2"/>
        <v>0</v>
      </c>
    </row>
    <row r="68" spans="1:6" ht="20.25" x14ac:dyDescent="0.3">
      <c r="A68" s="31" t="s">
        <v>183</v>
      </c>
      <c r="B68" s="38"/>
      <c r="C68" s="46" t="s">
        <v>222</v>
      </c>
      <c r="D68" s="40">
        <v>10</v>
      </c>
      <c r="E68" s="72"/>
      <c r="F68" s="41">
        <f t="shared" si="2"/>
        <v>0</v>
      </c>
    </row>
    <row r="69" spans="1:6" ht="20.25" x14ac:dyDescent="0.3">
      <c r="A69" s="31" t="s">
        <v>107</v>
      </c>
      <c r="B69" s="38"/>
      <c r="C69" s="46" t="s">
        <v>223</v>
      </c>
      <c r="D69" s="40">
        <v>20</v>
      </c>
      <c r="E69" s="72"/>
      <c r="F69" s="41">
        <f t="shared" si="2"/>
        <v>0</v>
      </c>
    </row>
    <row r="70" spans="1:6" ht="20.25" x14ac:dyDescent="0.3">
      <c r="A70" s="31" t="s">
        <v>108</v>
      </c>
      <c r="B70" s="38"/>
      <c r="C70" s="46" t="s">
        <v>226</v>
      </c>
      <c r="D70" s="40">
        <v>20</v>
      </c>
      <c r="E70" s="72"/>
      <c r="F70" s="41">
        <f t="shared" si="2"/>
        <v>0</v>
      </c>
    </row>
    <row r="71" spans="1:6" ht="20.25" x14ac:dyDescent="0.3">
      <c r="A71" s="31" t="s">
        <v>111</v>
      </c>
      <c r="B71" s="38"/>
      <c r="C71" s="46" t="s">
        <v>229</v>
      </c>
      <c r="D71" s="40">
        <v>10</v>
      </c>
      <c r="E71" s="72"/>
      <c r="F71" s="41">
        <f t="shared" si="2"/>
        <v>0</v>
      </c>
    </row>
    <row r="72" spans="1:6" ht="20.25" x14ac:dyDescent="0.3">
      <c r="A72" s="38" t="s">
        <v>59</v>
      </c>
      <c r="B72" s="38"/>
      <c r="C72" s="46" t="s">
        <v>20</v>
      </c>
      <c r="D72" s="40">
        <v>36</v>
      </c>
      <c r="E72" s="72"/>
      <c r="F72" s="41">
        <f t="shared" si="2"/>
        <v>0</v>
      </c>
    </row>
    <row r="73" spans="1:6" ht="20.25" x14ac:dyDescent="0.3">
      <c r="A73" s="31" t="s">
        <v>41</v>
      </c>
      <c r="B73" s="38"/>
      <c r="C73" s="46" t="s">
        <v>20</v>
      </c>
      <c r="D73" s="40">
        <v>1</v>
      </c>
      <c r="E73" s="72"/>
      <c r="F73" s="41">
        <f t="shared" si="2"/>
        <v>0</v>
      </c>
    </row>
    <row r="74" spans="1:6" ht="20.25" x14ac:dyDescent="0.3">
      <c r="A74" s="31" t="s">
        <v>214</v>
      </c>
      <c r="B74" s="38"/>
      <c r="C74" s="46" t="s">
        <v>20</v>
      </c>
      <c r="D74" s="40">
        <v>8</v>
      </c>
      <c r="E74" s="72"/>
      <c r="F74" s="41">
        <f t="shared" si="2"/>
        <v>0</v>
      </c>
    </row>
    <row r="75" spans="1:6" ht="20.25" customHeight="1" x14ac:dyDescent="0.3">
      <c r="A75" s="51" t="s">
        <v>27</v>
      </c>
      <c r="B75" s="39"/>
      <c r="C75" s="46"/>
      <c r="D75" s="38"/>
      <c r="E75" s="38"/>
      <c r="F75" s="42">
        <f>SUM(F62:F74)</f>
        <v>0</v>
      </c>
    </row>
  </sheetData>
  <pageMargins left="0.7" right="0.7" top="0.75" bottom="0.75" header="0.3" footer="0.3"/>
  <pageSetup paperSize="9" scale="48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35"/>
  <sheetViews>
    <sheetView tabSelected="1" topLeftCell="A13" workbookViewId="0">
      <selection activeCell="D41" sqref="D41"/>
    </sheetView>
  </sheetViews>
  <sheetFormatPr defaultColWidth="8.85546875" defaultRowHeight="12.75" x14ac:dyDescent="0.2"/>
  <cols>
    <col min="1" max="1" width="48.42578125" style="49" customWidth="1"/>
    <col min="2" max="2" width="50.140625" style="50" bestFit="1" customWidth="1"/>
    <col min="3" max="3" width="14.85546875" style="50" customWidth="1"/>
    <col min="4" max="4" width="13.28515625" style="49" customWidth="1"/>
    <col min="5" max="5" width="16.7109375" style="49" customWidth="1"/>
    <col min="6" max="6" width="23.28515625" style="49" customWidth="1"/>
    <col min="7" max="16384" width="8.85546875" style="49"/>
  </cols>
  <sheetData>
    <row r="1" spans="1:255" s="25" customFormat="1" ht="20.100000000000001" customHeight="1" x14ac:dyDescent="0.3">
      <c r="B1" s="26"/>
      <c r="C1" s="26"/>
    </row>
    <row r="2" spans="1:255" s="25" customFormat="1" ht="20.100000000000001" customHeight="1" x14ac:dyDescent="0.3">
      <c r="A2" s="53"/>
      <c r="B2" s="26"/>
      <c r="C2" s="26"/>
    </row>
    <row r="3" spans="1:255" s="25" customFormat="1" ht="20.100000000000001" customHeight="1" thickBot="1" x14ac:dyDescent="0.35">
      <c r="A3" s="27" t="s">
        <v>165</v>
      </c>
      <c r="B3" s="26"/>
      <c r="C3" s="26"/>
    </row>
    <row r="4" spans="1:255" s="54" customFormat="1" ht="20.100000000000001" customHeight="1" thickTop="1" x14ac:dyDescent="0.3">
      <c r="A4" s="27"/>
      <c r="B4" s="26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</row>
    <row r="5" spans="1:255" s="25" customFormat="1" ht="20.100000000000001" customHeight="1" x14ac:dyDescent="0.3">
      <c r="A5" s="28" t="s">
        <v>8</v>
      </c>
      <c r="B5" s="26"/>
      <c r="C5" s="26"/>
    </row>
    <row r="6" spans="1:255" s="25" customFormat="1" ht="20.100000000000001" customHeight="1" x14ac:dyDescent="0.3">
      <c r="A6" s="28"/>
      <c r="B6" s="26"/>
      <c r="C6" s="26"/>
    </row>
    <row r="7" spans="1:255" s="25" customFormat="1" ht="20.100000000000001" customHeight="1" x14ac:dyDescent="0.3">
      <c r="A7" s="28"/>
      <c r="B7" s="26"/>
      <c r="C7" s="26"/>
    </row>
    <row r="8" spans="1:255" s="25" customFormat="1" ht="51" customHeight="1" x14ac:dyDescent="0.3">
      <c r="A8" s="30" t="s">
        <v>15</v>
      </c>
      <c r="B8" s="30" t="s">
        <v>16</v>
      </c>
      <c r="C8" s="30" t="s">
        <v>17</v>
      </c>
      <c r="D8" s="30" t="s">
        <v>18</v>
      </c>
      <c r="E8" s="30" t="s">
        <v>157</v>
      </c>
      <c r="F8" s="30" t="s">
        <v>19</v>
      </c>
    </row>
    <row r="9" spans="1:255" s="25" customFormat="1" ht="20.100000000000001" customHeight="1" x14ac:dyDescent="0.3">
      <c r="A9" s="31" t="s">
        <v>121</v>
      </c>
      <c r="B9" s="32" t="s">
        <v>143</v>
      </c>
      <c r="C9" s="43" t="s">
        <v>20</v>
      </c>
      <c r="D9" s="47">
        <v>100</v>
      </c>
      <c r="E9" s="48"/>
      <c r="F9" s="34">
        <f t="shared" ref="F9:F21" si="0">D9*E9</f>
        <v>0</v>
      </c>
    </row>
    <row r="10" spans="1:255" s="25" customFormat="1" ht="20.100000000000001" customHeight="1" x14ac:dyDescent="0.3">
      <c r="A10" s="31" t="s">
        <v>122</v>
      </c>
      <c r="B10" s="32" t="s">
        <v>143</v>
      </c>
      <c r="C10" s="43" t="s">
        <v>20</v>
      </c>
      <c r="D10" s="31">
        <v>20</v>
      </c>
      <c r="E10" s="33"/>
      <c r="F10" s="34">
        <f t="shared" si="0"/>
        <v>0</v>
      </c>
    </row>
    <row r="11" spans="1:255" s="25" customFormat="1" ht="20.100000000000001" customHeight="1" x14ac:dyDescent="0.3">
      <c r="A11" s="31" t="s">
        <v>123</v>
      </c>
      <c r="B11" s="32" t="s">
        <v>143</v>
      </c>
      <c r="C11" s="43" t="s">
        <v>20</v>
      </c>
      <c r="D11" s="31">
        <v>30</v>
      </c>
      <c r="E11" s="33"/>
      <c r="F11" s="34">
        <f t="shared" si="0"/>
        <v>0</v>
      </c>
    </row>
    <row r="12" spans="1:255" s="25" customFormat="1" ht="20.100000000000001" customHeight="1" x14ac:dyDescent="0.3">
      <c r="A12" s="31" t="s">
        <v>124</v>
      </c>
      <c r="B12" s="32" t="s">
        <v>143</v>
      </c>
      <c r="C12" s="43" t="s">
        <v>20</v>
      </c>
      <c r="D12" s="31">
        <v>80</v>
      </c>
      <c r="E12" s="33"/>
      <c r="F12" s="34">
        <f t="shared" si="0"/>
        <v>0</v>
      </c>
    </row>
    <row r="13" spans="1:255" s="25" customFormat="1" ht="20.100000000000001" customHeight="1" x14ac:dyDescent="0.3">
      <c r="A13" s="31" t="s">
        <v>175</v>
      </c>
      <c r="B13" s="32" t="s">
        <v>143</v>
      </c>
      <c r="C13" s="43" t="s">
        <v>20</v>
      </c>
      <c r="D13" s="31">
        <v>10</v>
      </c>
      <c r="E13" s="33"/>
      <c r="F13" s="34">
        <f t="shared" si="0"/>
        <v>0</v>
      </c>
    </row>
    <row r="14" spans="1:255" s="25" customFormat="1" ht="20.100000000000001" customHeight="1" x14ac:dyDescent="0.3">
      <c r="A14" s="31" t="s">
        <v>174</v>
      </c>
      <c r="B14" s="32" t="s">
        <v>144</v>
      </c>
      <c r="C14" s="43" t="s">
        <v>20</v>
      </c>
      <c r="D14" s="31">
        <v>16</v>
      </c>
      <c r="E14" s="33"/>
      <c r="F14" s="34">
        <f t="shared" si="0"/>
        <v>0</v>
      </c>
    </row>
    <row r="15" spans="1:255" s="25" customFormat="1" ht="20.100000000000001" customHeight="1" x14ac:dyDescent="0.3">
      <c r="A15" s="31" t="s">
        <v>126</v>
      </c>
      <c r="B15" s="32"/>
      <c r="C15" s="43" t="s">
        <v>20</v>
      </c>
      <c r="D15" s="31">
        <v>12</v>
      </c>
      <c r="E15" s="33"/>
      <c r="F15" s="34">
        <f t="shared" si="0"/>
        <v>0</v>
      </c>
    </row>
    <row r="16" spans="1:255" s="25" customFormat="1" ht="20.100000000000001" customHeight="1" x14ac:dyDescent="0.3">
      <c r="A16" s="31" t="s">
        <v>127</v>
      </c>
      <c r="B16" s="32" t="s">
        <v>144</v>
      </c>
      <c r="C16" s="43" t="s">
        <v>20</v>
      </c>
      <c r="D16" s="31">
        <v>12</v>
      </c>
      <c r="E16" s="33"/>
      <c r="F16" s="34">
        <f t="shared" si="0"/>
        <v>0</v>
      </c>
    </row>
    <row r="17" spans="1:6" s="25" customFormat="1" ht="20.100000000000001" customHeight="1" x14ac:dyDescent="0.3">
      <c r="A17" s="31" t="s">
        <v>176</v>
      </c>
      <c r="B17" s="32"/>
      <c r="C17" s="43" t="s">
        <v>20</v>
      </c>
      <c r="D17" s="31">
        <v>6</v>
      </c>
      <c r="E17" s="33"/>
      <c r="F17" s="34">
        <f t="shared" si="0"/>
        <v>0</v>
      </c>
    </row>
    <row r="18" spans="1:6" s="25" customFormat="1" ht="20.100000000000001" customHeight="1" x14ac:dyDescent="0.3">
      <c r="A18" s="31" t="s">
        <v>213</v>
      </c>
      <c r="B18" s="32" t="s">
        <v>144</v>
      </c>
      <c r="C18" s="43" t="s">
        <v>20</v>
      </c>
      <c r="D18" s="31">
        <v>6</v>
      </c>
      <c r="E18" s="33"/>
      <c r="F18" s="34">
        <f t="shared" si="0"/>
        <v>0</v>
      </c>
    </row>
    <row r="19" spans="1:6" s="25" customFormat="1" ht="20.100000000000001" customHeight="1" x14ac:dyDescent="0.3">
      <c r="A19" s="31" t="s">
        <v>130</v>
      </c>
      <c r="B19" s="32" t="s">
        <v>144</v>
      </c>
      <c r="C19" s="43" t="s">
        <v>20</v>
      </c>
      <c r="D19" s="31">
        <v>12</v>
      </c>
      <c r="E19" s="33"/>
      <c r="F19" s="34">
        <f t="shared" si="0"/>
        <v>0</v>
      </c>
    </row>
    <row r="20" spans="1:6" s="25" customFormat="1" ht="20.100000000000001" customHeight="1" x14ac:dyDescent="0.3">
      <c r="A20" s="31" t="s">
        <v>129</v>
      </c>
      <c r="B20" s="32" t="s">
        <v>144</v>
      </c>
      <c r="C20" s="43" t="s">
        <v>20</v>
      </c>
      <c r="D20" s="31">
        <v>12</v>
      </c>
      <c r="E20" s="33"/>
      <c r="F20" s="34">
        <f t="shared" si="0"/>
        <v>0</v>
      </c>
    </row>
    <row r="21" spans="1:6" s="25" customFormat="1" ht="20.100000000000001" customHeight="1" x14ac:dyDescent="0.3">
      <c r="A21" s="31" t="s">
        <v>67</v>
      </c>
      <c r="B21" s="55" t="s">
        <v>191</v>
      </c>
      <c r="C21" s="43" t="s">
        <v>20</v>
      </c>
      <c r="D21" s="31">
        <v>12</v>
      </c>
      <c r="E21" s="33"/>
      <c r="F21" s="34">
        <f t="shared" si="0"/>
        <v>0</v>
      </c>
    </row>
    <row r="22" spans="1:6" s="25" customFormat="1" ht="20.100000000000001" customHeight="1" x14ac:dyDescent="0.3">
      <c r="A22" s="35" t="s">
        <v>27</v>
      </c>
      <c r="B22" s="36"/>
      <c r="C22" s="44"/>
      <c r="D22" s="35"/>
      <c r="E22" s="37"/>
      <c r="F22" s="37">
        <f>SUM(F9:F21)</f>
        <v>0</v>
      </c>
    </row>
    <row r="23" spans="1:6" ht="15.75" x14ac:dyDescent="0.25">
      <c r="A23" s="56"/>
      <c r="C23" s="52"/>
    </row>
    <row r="24" spans="1:6" ht="20.25" x14ac:dyDescent="0.3">
      <c r="A24" s="25" t="s">
        <v>215</v>
      </c>
      <c r="C24" s="52"/>
    </row>
    <row r="25" spans="1:6" ht="20.25" x14ac:dyDescent="0.3">
      <c r="A25" s="25"/>
      <c r="C25" s="52"/>
    </row>
    <row r="26" spans="1:6" ht="20.25" x14ac:dyDescent="0.3">
      <c r="A26" s="38" t="s">
        <v>249</v>
      </c>
      <c r="B26" s="69"/>
      <c r="C26" s="77" t="s">
        <v>20</v>
      </c>
      <c r="D26" s="78">
        <v>30</v>
      </c>
      <c r="E26" s="80"/>
      <c r="F26" s="41">
        <f>D26*E26</f>
        <v>0</v>
      </c>
    </row>
    <row r="27" spans="1:6" ht="20.25" x14ac:dyDescent="0.3">
      <c r="A27" s="31" t="s">
        <v>125</v>
      </c>
      <c r="B27" s="38"/>
      <c r="C27" s="46" t="s">
        <v>20</v>
      </c>
      <c r="D27" s="40">
        <v>200</v>
      </c>
      <c r="E27" s="72"/>
      <c r="F27" s="41">
        <f>D27*E27</f>
        <v>0</v>
      </c>
    </row>
    <row r="28" spans="1:6" ht="20.25" x14ac:dyDescent="0.3">
      <c r="A28" s="31" t="s">
        <v>177</v>
      </c>
      <c r="B28" s="38"/>
      <c r="C28" s="46" t="s">
        <v>20</v>
      </c>
      <c r="D28" s="40">
        <v>6</v>
      </c>
      <c r="E28" s="72"/>
      <c r="F28" s="41">
        <f t="shared" ref="F28:F34" si="1">D28*E28</f>
        <v>0</v>
      </c>
    </row>
    <row r="29" spans="1:6" ht="20.25" x14ac:dyDescent="0.3">
      <c r="A29" s="31" t="s">
        <v>128</v>
      </c>
      <c r="B29" s="38"/>
      <c r="C29" s="46" t="s">
        <v>20</v>
      </c>
      <c r="D29" s="40">
        <v>150</v>
      </c>
      <c r="E29" s="72"/>
      <c r="F29" s="41">
        <f t="shared" si="1"/>
        <v>0</v>
      </c>
    </row>
    <row r="30" spans="1:6" ht="20.25" x14ac:dyDescent="0.3">
      <c r="A30" s="31" t="s">
        <v>131</v>
      </c>
      <c r="B30" s="38"/>
      <c r="C30" s="46" t="s">
        <v>20</v>
      </c>
      <c r="D30" s="40">
        <v>7</v>
      </c>
      <c r="E30" s="72"/>
      <c r="F30" s="41">
        <f t="shared" si="1"/>
        <v>0</v>
      </c>
    </row>
    <row r="31" spans="1:6" ht="20.25" x14ac:dyDescent="0.3">
      <c r="A31" s="31" t="s">
        <v>188</v>
      </c>
      <c r="B31" s="38"/>
      <c r="C31" s="46" t="s">
        <v>20</v>
      </c>
      <c r="D31" s="40">
        <v>20</v>
      </c>
      <c r="E31" s="72"/>
      <c r="F31" s="41">
        <f t="shared" si="1"/>
        <v>0</v>
      </c>
    </row>
    <row r="32" spans="1:6" ht="20.25" x14ac:dyDescent="0.3">
      <c r="A32" s="31" t="s">
        <v>132</v>
      </c>
      <c r="B32" s="38"/>
      <c r="C32" s="46" t="s">
        <v>20</v>
      </c>
      <c r="D32" s="40">
        <v>4</v>
      </c>
      <c r="E32" s="72"/>
      <c r="F32" s="41">
        <f t="shared" si="1"/>
        <v>0</v>
      </c>
    </row>
    <row r="33" spans="1:6" ht="20.25" x14ac:dyDescent="0.3">
      <c r="A33" s="31" t="s">
        <v>189</v>
      </c>
      <c r="B33" s="38"/>
      <c r="C33" s="46" t="s">
        <v>20</v>
      </c>
      <c r="D33" s="40">
        <v>20</v>
      </c>
      <c r="E33" s="72"/>
      <c r="F33" s="41">
        <f t="shared" si="1"/>
        <v>0</v>
      </c>
    </row>
    <row r="34" spans="1:6" ht="20.25" x14ac:dyDescent="0.3">
      <c r="A34" s="31" t="s">
        <v>199</v>
      </c>
      <c r="B34" s="38"/>
      <c r="C34" s="46" t="s">
        <v>20</v>
      </c>
      <c r="D34" s="40">
        <v>40</v>
      </c>
      <c r="E34" s="72"/>
      <c r="F34" s="41">
        <f t="shared" si="1"/>
        <v>0</v>
      </c>
    </row>
    <row r="35" spans="1:6" ht="20.25" customHeight="1" x14ac:dyDescent="0.3">
      <c r="A35" s="51" t="s">
        <v>27</v>
      </c>
      <c r="B35" s="39"/>
      <c r="C35" s="46"/>
      <c r="D35" s="38"/>
      <c r="E35" s="38"/>
      <c r="F35" s="42">
        <f>SUM(F26:F34)</f>
        <v>0</v>
      </c>
    </row>
  </sheetData>
  <pageMargins left="0.7" right="0.7" top="0.75" bottom="0.75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6"/>
  <sheetViews>
    <sheetView topLeftCell="A17" workbookViewId="0">
      <selection activeCell="E34" sqref="E34"/>
    </sheetView>
  </sheetViews>
  <sheetFormatPr defaultColWidth="8.85546875" defaultRowHeight="12.75" x14ac:dyDescent="0.2"/>
  <cols>
    <col min="1" max="1" width="48.42578125" style="49" customWidth="1"/>
    <col min="2" max="2" width="50.140625" style="50" bestFit="1" customWidth="1"/>
    <col min="3" max="3" width="14.85546875" style="50" customWidth="1"/>
    <col min="4" max="4" width="15.42578125" style="49" customWidth="1"/>
    <col min="5" max="5" width="21.42578125" style="49" customWidth="1"/>
    <col min="6" max="6" width="23.28515625" style="49" customWidth="1"/>
    <col min="7" max="16384" width="8.85546875" style="49"/>
  </cols>
  <sheetData>
    <row r="1" spans="1:6" s="25" customFormat="1" ht="20.100000000000001" customHeight="1" x14ac:dyDescent="0.3">
      <c r="B1" s="26"/>
      <c r="C1" s="26"/>
    </row>
    <row r="2" spans="1:6" s="25" customFormat="1" ht="20.100000000000001" customHeight="1" x14ac:dyDescent="0.3">
      <c r="A2" s="27" t="s">
        <v>166</v>
      </c>
      <c r="B2" s="26"/>
      <c r="C2" s="26"/>
    </row>
    <row r="3" spans="1:6" s="25" customFormat="1" ht="20.100000000000001" customHeight="1" x14ac:dyDescent="0.3">
      <c r="A3" s="27"/>
      <c r="B3" s="26"/>
      <c r="C3" s="26"/>
    </row>
    <row r="4" spans="1:6" s="25" customFormat="1" ht="20.100000000000001" customHeight="1" x14ac:dyDescent="0.3">
      <c r="A4" s="28" t="s">
        <v>9</v>
      </c>
      <c r="B4" s="26"/>
      <c r="C4" s="26"/>
    </row>
    <row r="5" spans="1:6" s="25" customFormat="1" ht="20.100000000000001" customHeight="1" x14ac:dyDescent="0.3">
      <c r="A5" s="28"/>
      <c r="B5" s="26"/>
      <c r="C5" s="26"/>
    </row>
    <row r="6" spans="1:6" s="25" customFormat="1" ht="20.100000000000001" customHeight="1" x14ac:dyDescent="0.3">
      <c r="A6" s="29"/>
      <c r="B6" s="26"/>
      <c r="C6" s="26"/>
    </row>
    <row r="7" spans="1:6" s="25" customFormat="1" ht="51" customHeight="1" x14ac:dyDescent="0.3">
      <c r="A7" s="30" t="s">
        <v>15</v>
      </c>
      <c r="B7" s="30" t="s">
        <v>16</v>
      </c>
      <c r="C7" s="30" t="s">
        <v>17</v>
      </c>
      <c r="D7" s="30" t="s">
        <v>18</v>
      </c>
      <c r="E7" s="30" t="s">
        <v>157</v>
      </c>
      <c r="F7" s="30" t="s">
        <v>19</v>
      </c>
    </row>
    <row r="8" spans="1:6" s="25" customFormat="1" ht="20.100000000000001" customHeight="1" x14ac:dyDescent="0.3">
      <c r="A8" s="31" t="s">
        <v>134</v>
      </c>
      <c r="B8" s="32"/>
      <c r="C8" s="43" t="s">
        <v>4</v>
      </c>
      <c r="D8" s="31">
        <v>400</v>
      </c>
      <c r="E8" s="33"/>
      <c r="F8" s="34">
        <f t="shared" ref="F8:F24" si="0">D8*E8</f>
        <v>0</v>
      </c>
    </row>
    <row r="9" spans="1:6" s="25" customFormat="1" ht="20.100000000000001" customHeight="1" x14ac:dyDescent="0.3">
      <c r="A9" s="31" t="s">
        <v>209</v>
      </c>
      <c r="B9" s="32"/>
      <c r="C9" s="43" t="s">
        <v>31</v>
      </c>
      <c r="D9" s="31">
        <v>400</v>
      </c>
      <c r="E9" s="33"/>
      <c r="F9" s="34">
        <f t="shared" si="0"/>
        <v>0</v>
      </c>
    </row>
    <row r="10" spans="1:6" s="25" customFormat="1" ht="20.100000000000001" customHeight="1" x14ac:dyDescent="0.3">
      <c r="A10" s="31" t="s">
        <v>242</v>
      </c>
      <c r="B10" s="32"/>
      <c r="C10" s="43" t="s">
        <v>4</v>
      </c>
      <c r="D10" s="31">
        <v>400</v>
      </c>
      <c r="E10" s="33"/>
      <c r="F10" s="34">
        <f t="shared" si="0"/>
        <v>0</v>
      </c>
    </row>
    <row r="11" spans="1:6" s="25" customFormat="1" ht="20.100000000000001" customHeight="1" x14ac:dyDescent="0.3">
      <c r="A11" s="31" t="s">
        <v>243</v>
      </c>
      <c r="B11" s="32"/>
      <c r="C11" s="43" t="s">
        <v>31</v>
      </c>
      <c r="D11" s="31">
        <v>200</v>
      </c>
      <c r="E11" s="33"/>
      <c r="F11" s="34">
        <f t="shared" si="0"/>
        <v>0</v>
      </c>
    </row>
    <row r="12" spans="1:6" s="25" customFormat="1" ht="20.100000000000001" customHeight="1" x14ac:dyDescent="0.3">
      <c r="A12" s="31" t="s">
        <v>244</v>
      </c>
      <c r="B12" s="32"/>
      <c r="C12" s="43" t="s">
        <v>31</v>
      </c>
      <c r="D12" s="31">
        <v>600</v>
      </c>
      <c r="E12" s="33"/>
      <c r="F12" s="34">
        <f t="shared" si="0"/>
        <v>0</v>
      </c>
    </row>
    <row r="13" spans="1:6" s="25" customFormat="1" ht="20.100000000000001" customHeight="1" x14ac:dyDescent="0.3">
      <c r="A13" s="31" t="s">
        <v>210</v>
      </c>
      <c r="B13" s="32"/>
      <c r="C13" s="43" t="s">
        <v>31</v>
      </c>
      <c r="D13" s="31">
        <v>600</v>
      </c>
      <c r="E13" s="33"/>
      <c r="F13" s="34">
        <f t="shared" si="0"/>
        <v>0</v>
      </c>
    </row>
    <row r="14" spans="1:6" s="25" customFormat="1" ht="20.100000000000001" customHeight="1" x14ac:dyDescent="0.3">
      <c r="A14" s="31" t="s">
        <v>211</v>
      </c>
      <c r="B14" s="32"/>
      <c r="C14" s="43" t="s">
        <v>20</v>
      </c>
      <c r="D14" s="31">
        <v>10</v>
      </c>
      <c r="E14" s="33"/>
      <c r="F14" s="34">
        <f t="shared" si="0"/>
        <v>0</v>
      </c>
    </row>
    <row r="15" spans="1:6" s="25" customFormat="1" ht="20.100000000000001" customHeight="1" x14ac:dyDescent="0.3">
      <c r="A15" s="31" t="s">
        <v>136</v>
      </c>
      <c r="B15" s="32" t="s">
        <v>2</v>
      </c>
      <c r="C15" s="43" t="s">
        <v>31</v>
      </c>
      <c r="D15" s="47">
        <v>25</v>
      </c>
      <c r="E15" s="48"/>
      <c r="F15" s="34">
        <f t="shared" si="0"/>
        <v>0</v>
      </c>
    </row>
    <row r="16" spans="1:6" s="25" customFormat="1" ht="20.100000000000001" customHeight="1" x14ac:dyDescent="0.3">
      <c r="A16" s="31" t="s">
        <v>184</v>
      </c>
      <c r="B16" s="32"/>
      <c r="C16" s="43" t="s">
        <v>31</v>
      </c>
      <c r="D16" s="47">
        <v>200</v>
      </c>
      <c r="E16" s="48"/>
      <c r="F16" s="34">
        <f t="shared" si="0"/>
        <v>0</v>
      </c>
    </row>
    <row r="17" spans="1:6" s="25" customFormat="1" ht="20.100000000000001" customHeight="1" x14ac:dyDescent="0.3">
      <c r="A17" s="31" t="s">
        <v>3</v>
      </c>
      <c r="B17" s="32"/>
      <c r="C17" s="43" t="s">
        <v>31</v>
      </c>
      <c r="D17" s="31">
        <v>200</v>
      </c>
      <c r="E17" s="33"/>
      <c r="F17" s="34">
        <f t="shared" si="0"/>
        <v>0</v>
      </c>
    </row>
    <row r="18" spans="1:6" s="25" customFormat="1" ht="20.100000000000001" customHeight="1" x14ac:dyDescent="0.3">
      <c r="A18" s="31" t="s">
        <v>43</v>
      </c>
      <c r="B18" s="32" t="s">
        <v>146</v>
      </c>
      <c r="C18" s="43" t="s">
        <v>31</v>
      </c>
      <c r="D18" s="31">
        <v>400</v>
      </c>
      <c r="E18" s="33"/>
      <c r="F18" s="34">
        <f t="shared" si="0"/>
        <v>0</v>
      </c>
    </row>
    <row r="19" spans="1:6" s="25" customFormat="1" ht="20.100000000000001" customHeight="1" x14ac:dyDescent="0.3">
      <c r="A19" s="31" t="s">
        <v>61</v>
      </c>
      <c r="B19" s="32" t="s">
        <v>146</v>
      </c>
      <c r="C19" s="43" t="s">
        <v>20</v>
      </c>
      <c r="D19" s="31">
        <v>120</v>
      </c>
      <c r="E19" s="33"/>
      <c r="F19" s="34">
        <f t="shared" si="0"/>
        <v>0</v>
      </c>
    </row>
    <row r="20" spans="1:6" s="25" customFormat="1" ht="20.100000000000001" customHeight="1" x14ac:dyDescent="0.3">
      <c r="A20" s="31" t="s">
        <v>133</v>
      </c>
      <c r="B20" s="32" t="s">
        <v>10</v>
      </c>
      <c r="C20" s="43" t="s">
        <v>20</v>
      </c>
      <c r="D20" s="31">
        <v>120</v>
      </c>
      <c r="E20" s="33"/>
      <c r="F20" s="34">
        <f t="shared" si="0"/>
        <v>0</v>
      </c>
    </row>
    <row r="21" spans="1:6" s="25" customFormat="1" ht="20.100000000000001" customHeight="1" x14ac:dyDescent="0.3">
      <c r="A21" s="31" t="s">
        <v>44</v>
      </c>
      <c r="B21" s="32" t="s">
        <v>146</v>
      </c>
      <c r="C21" s="43" t="s">
        <v>31</v>
      </c>
      <c r="D21" s="31">
        <v>600</v>
      </c>
      <c r="E21" s="33"/>
      <c r="F21" s="34">
        <f t="shared" si="0"/>
        <v>0</v>
      </c>
    </row>
    <row r="22" spans="1:6" s="25" customFormat="1" ht="20.100000000000001" customHeight="1" x14ac:dyDescent="0.3">
      <c r="A22" s="31" t="s">
        <v>52</v>
      </c>
      <c r="B22" s="32" t="s">
        <v>147</v>
      </c>
      <c r="C22" s="43" t="s">
        <v>20</v>
      </c>
      <c r="D22" s="31">
        <v>40</v>
      </c>
      <c r="E22" s="33"/>
      <c r="F22" s="34">
        <f t="shared" si="0"/>
        <v>0</v>
      </c>
    </row>
    <row r="23" spans="1:6" s="25" customFormat="1" ht="20.100000000000001" customHeight="1" x14ac:dyDescent="0.3">
      <c r="A23" s="31" t="s">
        <v>58</v>
      </c>
      <c r="B23" s="32" t="s">
        <v>148</v>
      </c>
      <c r="C23" s="43" t="s">
        <v>20</v>
      </c>
      <c r="D23" s="31">
        <v>20</v>
      </c>
      <c r="E23" s="33"/>
      <c r="F23" s="34">
        <f t="shared" si="0"/>
        <v>0</v>
      </c>
    </row>
    <row r="24" spans="1:6" s="25" customFormat="1" ht="20.100000000000001" customHeight="1" x14ac:dyDescent="0.3">
      <c r="A24" s="31" t="s">
        <v>201</v>
      </c>
      <c r="B24" s="32"/>
      <c r="C24" s="43" t="s">
        <v>20</v>
      </c>
      <c r="D24" s="31">
        <v>30</v>
      </c>
      <c r="E24" s="33"/>
      <c r="F24" s="34">
        <f t="shared" si="0"/>
        <v>0</v>
      </c>
    </row>
    <row r="25" spans="1:6" s="25" customFormat="1" ht="20.100000000000001" customHeight="1" x14ac:dyDescent="0.3">
      <c r="A25" s="35" t="s">
        <v>27</v>
      </c>
      <c r="B25" s="36"/>
      <c r="C25" s="44"/>
      <c r="D25" s="35"/>
      <c r="E25" s="37"/>
      <c r="F25" s="37">
        <f>SUM(F8:F24)</f>
        <v>0</v>
      </c>
    </row>
    <row r="26" spans="1:6" ht="11.25" customHeight="1" x14ac:dyDescent="0.2">
      <c r="C26" s="52"/>
    </row>
    <row r="27" spans="1:6" x14ac:dyDescent="0.2">
      <c r="C27" s="52"/>
    </row>
    <row r="28" spans="1:6" ht="20.25" x14ac:dyDescent="0.3">
      <c r="A28" s="25" t="s">
        <v>215</v>
      </c>
      <c r="C28" s="52"/>
    </row>
    <row r="29" spans="1:6" ht="20.25" x14ac:dyDescent="0.3">
      <c r="A29" s="25"/>
      <c r="C29" s="52"/>
    </row>
    <row r="30" spans="1:6" ht="20.25" x14ac:dyDescent="0.3">
      <c r="A30" s="31" t="s">
        <v>135</v>
      </c>
      <c r="B30" s="38"/>
      <c r="C30" s="46" t="s">
        <v>31</v>
      </c>
      <c r="D30" s="40">
        <v>800</v>
      </c>
      <c r="E30" s="72"/>
      <c r="F30" s="41">
        <f>D30*E30</f>
        <v>0</v>
      </c>
    </row>
    <row r="31" spans="1:6" ht="20.25" x14ac:dyDescent="0.3">
      <c r="A31" s="31" t="s">
        <v>53</v>
      </c>
      <c r="B31" s="38"/>
      <c r="C31" s="46" t="s">
        <v>31</v>
      </c>
      <c r="D31" s="40">
        <v>600</v>
      </c>
      <c r="E31" s="72"/>
      <c r="F31" s="41">
        <f t="shared" ref="F31:F35" si="1">D31*E31</f>
        <v>0</v>
      </c>
    </row>
    <row r="32" spans="1:6" ht="20.25" x14ac:dyDescent="0.3">
      <c r="A32" s="31" t="s">
        <v>137</v>
      </c>
      <c r="B32" s="38"/>
      <c r="C32" s="46" t="s">
        <v>31</v>
      </c>
      <c r="D32" s="40">
        <v>800</v>
      </c>
      <c r="E32" s="72"/>
      <c r="F32" s="41">
        <f t="shared" si="1"/>
        <v>0</v>
      </c>
    </row>
    <row r="33" spans="1:6" ht="20.25" x14ac:dyDescent="0.3">
      <c r="A33" s="31" t="s">
        <v>200</v>
      </c>
      <c r="B33" s="38"/>
      <c r="C33" s="46" t="s">
        <v>31</v>
      </c>
      <c r="D33" s="40">
        <v>800</v>
      </c>
      <c r="E33" s="72"/>
      <c r="F33" s="41">
        <f t="shared" si="1"/>
        <v>0</v>
      </c>
    </row>
    <row r="34" spans="1:6" ht="20.25" x14ac:dyDescent="0.3">
      <c r="A34" s="31" t="s">
        <v>245</v>
      </c>
      <c r="B34" s="32"/>
      <c r="C34" s="43" t="s">
        <v>31</v>
      </c>
      <c r="D34" s="47">
        <v>800</v>
      </c>
      <c r="E34" s="48"/>
      <c r="F34" s="41">
        <f t="shared" si="1"/>
        <v>0</v>
      </c>
    </row>
    <row r="35" spans="1:6" ht="20.25" x14ac:dyDescent="0.3">
      <c r="A35" s="31" t="s">
        <v>246</v>
      </c>
      <c r="B35" s="32"/>
      <c r="C35" s="43" t="s">
        <v>31</v>
      </c>
      <c r="D35" s="47">
        <v>800</v>
      </c>
      <c r="E35" s="48"/>
      <c r="F35" s="41">
        <f t="shared" si="1"/>
        <v>0</v>
      </c>
    </row>
    <row r="36" spans="1:6" ht="20.25" customHeight="1" x14ac:dyDescent="0.3">
      <c r="A36" s="51" t="s">
        <v>27</v>
      </c>
      <c r="B36" s="39"/>
      <c r="C36" s="46"/>
      <c r="D36" s="38"/>
      <c r="E36" s="41"/>
      <c r="F36" s="42">
        <f>SUM(F30:F35)</f>
        <v>0</v>
      </c>
    </row>
  </sheetData>
  <pageMargins left="0.7" right="0.7" top="0.75" bottom="0.75" header="0.3" footer="0.3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5"/>
  <sheetViews>
    <sheetView topLeftCell="A4" workbookViewId="0">
      <selection activeCell="E22" sqref="E22"/>
    </sheetView>
  </sheetViews>
  <sheetFormatPr defaultColWidth="8.85546875" defaultRowHeight="20.25" x14ac:dyDescent="0.3"/>
  <cols>
    <col min="1" max="1" width="48.42578125" style="25" customWidth="1"/>
    <col min="2" max="2" width="50.140625" style="26" bestFit="1" customWidth="1"/>
    <col min="3" max="3" width="17.85546875" style="26" customWidth="1"/>
    <col min="4" max="4" width="13.85546875" style="25" customWidth="1"/>
    <col min="5" max="5" width="16.7109375" style="25" customWidth="1"/>
    <col min="6" max="6" width="23" style="25" customWidth="1"/>
    <col min="7" max="16384" width="8.85546875" style="25"/>
  </cols>
  <sheetData>
    <row r="1" spans="1:6" ht="20.100000000000001" customHeight="1" x14ac:dyDescent="0.3"/>
    <row r="2" spans="1:6" ht="20.100000000000001" customHeight="1" x14ac:dyDescent="0.3">
      <c r="A2" s="27" t="s">
        <v>167</v>
      </c>
    </row>
    <row r="3" spans="1:6" ht="20.100000000000001" customHeight="1" x14ac:dyDescent="0.3">
      <c r="A3" s="27"/>
    </row>
    <row r="4" spans="1:6" ht="20.100000000000001" customHeight="1" x14ac:dyDescent="0.3">
      <c r="A4" s="28" t="s">
        <v>0</v>
      </c>
    </row>
    <row r="5" spans="1:6" ht="19.5" customHeight="1" x14ac:dyDescent="0.3">
      <c r="A5" s="29"/>
    </row>
    <row r="6" spans="1:6" ht="51" customHeight="1" x14ac:dyDescent="0.3">
      <c r="A6" s="30" t="s">
        <v>15</v>
      </c>
      <c r="B6" s="30" t="s">
        <v>16</v>
      </c>
      <c r="C6" s="30" t="s">
        <v>17</v>
      </c>
      <c r="D6" s="30" t="s">
        <v>18</v>
      </c>
      <c r="E6" s="30" t="s">
        <v>157</v>
      </c>
      <c r="F6" s="30" t="s">
        <v>19</v>
      </c>
    </row>
    <row r="7" spans="1:6" ht="20.100000000000001" customHeight="1" x14ac:dyDescent="0.3">
      <c r="A7" s="31" t="s">
        <v>138</v>
      </c>
      <c r="B7" s="32" t="s">
        <v>185</v>
      </c>
      <c r="C7" s="43" t="s">
        <v>11</v>
      </c>
      <c r="D7" s="31">
        <v>400</v>
      </c>
      <c r="E7" s="33"/>
      <c r="F7" s="34">
        <f t="shared" ref="F7:F13" si="0">D7*E7</f>
        <v>0</v>
      </c>
    </row>
    <row r="8" spans="1:6" ht="20.100000000000001" customHeight="1" x14ac:dyDescent="0.3">
      <c r="A8" s="31" t="s">
        <v>139</v>
      </c>
      <c r="B8" s="32" t="s">
        <v>45</v>
      </c>
      <c r="C8" s="43" t="s">
        <v>11</v>
      </c>
      <c r="D8" s="31">
        <v>20</v>
      </c>
      <c r="E8" s="33"/>
      <c r="F8" s="34">
        <f t="shared" si="0"/>
        <v>0</v>
      </c>
    </row>
    <row r="9" spans="1:6" ht="20.100000000000001" customHeight="1" x14ac:dyDescent="0.3">
      <c r="A9" s="31" t="s">
        <v>141</v>
      </c>
      <c r="B9" s="32" t="s">
        <v>1</v>
      </c>
      <c r="C9" s="43" t="s">
        <v>20</v>
      </c>
      <c r="D9" s="31">
        <v>25</v>
      </c>
      <c r="E9" s="33"/>
      <c r="F9" s="34">
        <f t="shared" si="0"/>
        <v>0</v>
      </c>
    </row>
    <row r="10" spans="1:6" ht="20.100000000000001" customHeight="1" x14ac:dyDescent="0.3">
      <c r="A10" s="31" t="s">
        <v>142</v>
      </c>
      <c r="B10" s="32"/>
      <c r="C10" s="43" t="s">
        <v>230</v>
      </c>
      <c r="D10" s="31">
        <v>30</v>
      </c>
      <c r="E10" s="33"/>
      <c r="F10" s="34">
        <f t="shared" si="0"/>
        <v>0</v>
      </c>
    </row>
    <row r="11" spans="1:6" ht="20.100000000000001" customHeight="1" x14ac:dyDescent="0.3">
      <c r="A11" s="31" t="s">
        <v>196</v>
      </c>
      <c r="B11" s="32" t="s">
        <v>231</v>
      </c>
      <c r="C11" s="43" t="s">
        <v>232</v>
      </c>
      <c r="D11" s="31">
        <v>50</v>
      </c>
      <c r="E11" s="33"/>
      <c r="F11" s="34">
        <f t="shared" si="0"/>
        <v>0</v>
      </c>
    </row>
    <row r="12" spans="1:6" ht="20.100000000000001" customHeight="1" x14ac:dyDescent="0.3">
      <c r="A12" s="31" t="s">
        <v>207</v>
      </c>
      <c r="B12" s="32"/>
      <c r="C12" s="43" t="s">
        <v>20</v>
      </c>
      <c r="D12" s="31">
        <v>5</v>
      </c>
      <c r="E12" s="33"/>
      <c r="F12" s="34">
        <f t="shared" si="0"/>
        <v>0</v>
      </c>
    </row>
    <row r="13" spans="1:6" ht="20.100000000000001" customHeight="1" x14ac:dyDescent="0.3">
      <c r="A13" s="31" t="s">
        <v>202</v>
      </c>
      <c r="B13" s="32"/>
      <c r="C13" s="43" t="s">
        <v>233</v>
      </c>
      <c r="D13" s="31">
        <v>30</v>
      </c>
      <c r="E13" s="33"/>
      <c r="F13" s="34">
        <f t="shared" si="0"/>
        <v>0</v>
      </c>
    </row>
    <row r="14" spans="1:6" ht="20.100000000000001" customHeight="1" x14ac:dyDescent="0.3">
      <c r="A14" s="35" t="s">
        <v>27</v>
      </c>
      <c r="B14" s="36"/>
      <c r="C14" s="44"/>
      <c r="D14" s="35"/>
      <c r="E14" s="37"/>
      <c r="F14" s="37">
        <f>SUM(F7:F13)</f>
        <v>0</v>
      </c>
    </row>
    <row r="15" spans="1:6" x14ac:dyDescent="0.3">
      <c r="C15" s="45"/>
    </row>
    <row r="16" spans="1:6" x14ac:dyDescent="0.3">
      <c r="A16" s="25" t="s">
        <v>215</v>
      </c>
      <c r="C16" s="45"/>
    </row>
    <row r="17" spans="1:6" x14ac:dyDescent="0.3">
      <c r="C17" s="45"/>
    </row>
    <row r="18" spans="1:6" x14ac:dyDescent="0.3">
      <c r="A18" s="31" t="s">
        <v>140</v>
      </c>
      <c r="B18" s="38"/>
      <c r="C18" s="46" t="s">
        <v>20</v>
      </c>
      <c r="D18" s="40">
        <v>60</v>
      </c>
      <c r="E18" s="72"/>
      <c r="F18" s="41">
        <f>D18*E18</f>
        <v>0</v>
      </c>
    </row>
    <row r="19" spans="1:6" x14ac:dyDescent="0.3">
      <c r="A19" s="31" t="s">
        <v>36</v>
      </c>
      <c r="B19" s="38"/>
      <c r="C19" s="46" t="s">
        <v>11</v>
      </c>
      <c r="D19" s="40">
        <v>20</v>
      </c>
      <c r="E19" s="72"/>
      <c r="F19" s="41">
        <f t="shared" ref="F19:F24" si="1">D19*E19</f>
        <v>0</v>
      </c>
    </row>
    <row r="20" spans="1:6" x14ac:dyDescent="0.3">
      <c r="A20" s="31" t="s">
        <v>6</v>
      </c>
      <c r="B20" s="38"/>
      <c r="C20" s="46" t="s">
        <v>20</v>
      </c>
      <c r="D20" s="40">
        <v>40</v>
      </c>
      <c r="E20" s="72"/>
      <c r="F20" s="41">
        <f t="shared" si="1"/>
        <v>0</v>
      </c>
    </row>
    <row r="21" spans="1:6" x14ac:dyDescent="0.3">
      <c r="A21" s="31" t="s">
        <v>7</v>
      </c>
      <c r="B21" s="38"/>
      <c r="C21" s="46" t="s">
        <v>11</v>
      </c>
      <c r="D21" s="40">
        <v>20</v>
      </c>
      <c r="E21" s="72"/>
      <c r="F21" s="41">
        <f t="shared" si="1"/>
        <v>0</v>
      </c>
    </row>
    <row r="22" spans="1:6" x14ac:dyDescent="0.3">
      <c r="A22" s="38" t="s">
        <v>212</v>
      </c>
      <c r="B22" s="39"/>
      <c r="C22" s="46" t="s">
        <v>20</v>
      </c>
      <c r="D22" s="40">
        <v>3</v>
      </c>
      <c r="E22" s="72"/>
      <c r="F22" s="41">
        <f t="shared" si="1"/>
        <v>0</v>
      </c>
    </row>
    <row r="23" spans="1:6" x14ac:dyDescent="0.3">
      <c r="A23" s="38" t="s">
        <v>5</v>
      </c>
      <c r="B23" s="39"/>
      <c r="C23" s="46" t="s">
        <v>236</v>
      </c>
      <c r="D23" s="40">
        <v>1000</v>
      </c>
      <c r="E23" s="72"/>
      <c r="F23" s="41">
        <f t="shared" si="1"/>
        <v>0</v>
      </c>
    </row>
    <row r="24" spans="1:6" x14ac:dyDescent="0.3">
      <c r="A24" s="38" t="s">
        <v>234</v>
      </c>
      <c r="B24" s="39" t="s">
        <v>235</v>
      </c>
      <c r="C24" s="46" t="s">
        <v>31</v>
      </c>
      <c r="D24" s="40">
        <v>150</v>
      </c>
      <c r="E24" s="72"/>
      <c r="F24" s="41">
        <f t="shared" si="1"/>
        <v>0</v>
      </c>
    </row>
    <row r="25" spans="1:6" x14ac:dyDescent="0.3">
      <c r="A25" s="38" t="s">
        <v>27</v>
      </c>
      <c r="B25" s="39"/>
      <c r="C25" s="46"/>
      <c r="D25" s="38"/>
      <c r="E25" s="41"/>
      <c r="F25" s="42">
        <f>SUM(F18:F24)</f>
        <v>0</v>
      </c>
    </row>
  </sheetData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Összesítő</vt:lpstr>
      <vt:lpstr>1_Mirelit</vt:lpstr>
      <vt:lpstr>2_Gyümölcs-zöldség</vt:lpstr>
      <vt:lpstr>3_Fűszért áruk</vt:lpstr>
      <vt:lpstr>4_Hús- húskészítmény</vt:lpstr>
      <vt:lpstr>5_Pékáru</vt:lpstr>
      <vt:lpstr>6_Tejtermék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Óvoda</dc:creator>
  <cp:lastModifiedBy>Gyám02</cp:lastModifiedBy>
  <cp:lastPrinted>2020-10-19T09:32:51Z</cp:lastPrinted>
  <dcterms:created xsi:type="dcterms:W3CDTF">2010-08-11T15:06:38Z</dcterms:created>
  <dcterms:modified xsi:type="dcterms:W3CDTF">2024-11-18T11:04:17Z</dcterms:modified>
</cp:coreProperties>
</file>